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<sst xmlns="http://schemas.openxmlformats.org/spreadsheetml/2006/main" count="880" uniqueCount="474">
  <si>
    <t>附件</t>
  </si>
  <si>
    <t>2024年度市属公立医疗机构医疗服务项目价格调整汇总表（第二批）</t>
  </si>
  <si>
    <t>序号</t>
  </si>
  <si>
    <t>项目编码</t>
  </si>
  <si>
    <t>项目名称</t>
  </si>
  <si>
    <t>项目内涵</t>
  </si>
  <si>
    <t>除外内容</t>
  </si>
  <si>
    <t>计价
单位</t>
  </si>
  <si>
    <t>价格
（元）</t>
  </si>
  <si>
    <t>市属三级医疗
机构价格（元）</t>
  </si>
  <si>
    <t>市属二级医疗机构价格（元）</t>
  </si>
  <si>
    <t>市属一级及以下医疗机构价格（元）</t>
  </si>
  <si>
    <t>计价说明</t>
  </si>
  <si>
    <t>支付
分类</t>
  </si>
  <si>
    <t>统计
分类</t>
  </si>
  <si>
    <t>011302000020000</t>
  </si>
  <si>
    <t>重症监护护理</t>
  </si>
  <si>
    <t>参考宜医保发〔2025〕4号</t>
  </si>
  <si>
    <t>小时</t>
  </si>
  <si>
    <t>1.指在重症监护病房内实施的护理操作，不可与分级护理同时收费，可以与严密隔离护理/保护性隔离护理同时收费，不包含监测项目费用。
2.转入重症监护病房后按“小时”收取重症监护护理费用，转入普通病房后，当日可按“日”收取分级护理费用。</t>
  </si>
  <si>
    <t>A</t>
  </si>
  <si>
    <t>011301000020000</t>
  </si>
  <si>
    <t>Ⅰ级护理</t>
  </si>
  <si>
    <t>日</t>
  </si>
  <si>
    <t>C</t>
  </si>
  <si>
    <t>011301000010000</t>
  </si>
  <si>
    <t>特级护理</t>
  </si>
  <si>
    <t>011302000060000</t>
  </si>
  <si>
    <t>新生儿护理</t>
  </si>
  <si>
    <t>不与分级护理同时收取。</t>
  </si>
  <si>
    <t>011302000070000</t>
  </si>
  <si>
    <t>早产儿护理</t>
  </si>
  <si>
    <t>不与分级护理、重症监护护理同时收取。</t>
  </si>
  <si>
    <t>AAAD0001</t>
  </si>
  <si>
    <t>住院诊察费</t>
  </si>
  <si>
    <t>指医务人员对住院患者进行的日常诊察工作。检查及观察患者病情，病案讨论，制定和调整治疗方案，住院日志书写，向患者或家属告知病情，解答患者咨询，院、科级大查房。不含邀请院际或院内会诊进行治疗指导。</t>
  </si>
  <si>
    <t>6岁以下儿童加收30%。</t>
  </si>
  <si>
    <t>AAAK0001</t>
  </si>
  <si>
    <t>住院中医辨证论治</t>
  </si>
  <si>
    <t>指由中医、中西医结合医务人员对住院患者提供的中医诊疗服务。通过望闻问切收集中医四诊信息，依据中医理论进行辨证，分析病因、病位、病性及病机转化，作出证候诊断，提出治疗方案。</t>
  </si>
  <si>
    <t>ABDA0001</t>
  </si>
  <si>
    <t>经外周静脉置入中心静脉导管术</t>
  </si>
  <si>
    <t>评估患者病情、合作程度及穿刺血管情况等，核对医嘱及患者信息，取适当体位，检查导管，测量导管插入长度，选择穿刺部位，皮肤消毒(直径10厘米)，无菌注射器预冲导管，静脉穿刺，送导管至预计长度，撤导丝，抽回血并冲管，修剪长度安装连接器，连接肝素帽并正压封管，无菌敷料固定，处理用物，观察患者反应并记录，做好健康教育及心理护理。不含超声引导、X线检查。</t>
  </si>
  <si>
    <t>中心静脉
导管</t>
  </si>
  <si>
    <t>次</t>
  </si>
  <si>
    <t>拔管术50元。6岁以下儿童加收30%。</t>
  </si>
  <si>
    <t>ABHB0002</t>
  </si>
  <si>
    <t>持续膀胱冲洗</t>
  </si>
  <si>
    <t>评估患者病情，自理程度及有无禁忌症等，核对医嘱及患者信息，解释其目的取得配合，准备冲洗药物及用物，屏风遮挡，取适当体位，戴无菌手套，用输血器连接冲洗液并排气，连接冲洗入口，冲洗出口处接无菌引流袋(或引流瓶)，遵守持续冲洗原则细管冲入粗管冲出，根据引流液颜色调节冲洗速度，观察患者生命体征，冲洗情况，引流液颜色、性质及量并记录，冲洗毕协助患者恢复舒适体位，处理用物，做好健康指导及心理护理。</t>
  </si>
  <si>
    <t>院内会诊主治医师及以下</t>
  </si>
  <si>
    <t>中心吸氧</t>
  </si>
  <si>
    <t>131碘-甲亢治疗</t>
  </si>
  <si>
    <t>131碘-甲状腺癌转移灶治疗</t>
  </si>
  <si>
    <t>组织间粒子植入术</t>
  </si>
  <si>
    <t>包括放射性粒子植入术、化疗药物粒子植入术</t>
  </si>
  <si>
    <t>放射性粒子、药物粒子、一次性植入针</t>
  </si>
  <si>
    <t>腰椎穿刺术</t>
  </si>
  <si>
    <t>含测压、注药；不含化验检查</t>
  </si>
  <si>
    <t>B</t>
  </si>
  <si>
    <t>泪道冲洗</t>
  </si>
  <si>
    <t>电解倒睫</t>
  </si>
  <si>
    <t>包括拔倒睫</t>
  </si>
  <si>
    <t>眼震电图</t>
  </si>
  <si>
    <t>包括温度试验和自发眼震</t>
  </si>
  <si>
    <t>平衡试验</t>
  </si>
  <si>
    <t>包括平板或平衡台试验，包括视动试验、旋转试验、甘油试验</t>
  </si>
  <si>
    <t>评定间隔时间不短于14天。</t>
  </si>
  <si>
    <t>睡眠呼吸监测</t>
  </si>
  <si>
    <t>含心电、脑电、肌电、眼动、呼吸监测和血氧饱和度测定</t>
  </si>
  <si>
    <t>经纤维支镜治疗</t>
  </si>
  <si>
    <t>含滴药、止血、经纤支镜痰吸引；包括取异物、化疗。</t>
  </si>
  <si>
    <t>内镜检查后立即进行内镜下治疗，检查按50%收费。</t>
  </si>
  <si>
    <t>婴儿氧舱</t>
  </si>
  <si>
    <t>包括纯氧舱</t>
  </si>
  <si>
    <t>急救单独开舱治疗</t>
  </si>
  <si>
    <t>夜间急救单独开舱治疗加收100元。</t>
  </si>
  <si>
    <t>舱内抢救</t>
  </si>
  <si>
    <t>临时起搏器安置术</t>
  </si>
  <si>
    <t>心导管、
电极</t>
  </si>
  <si>
    <t>永久起搏器安置术</t>
  </si>
  <si>
    <t>起搏器、
心导管、
电极</t>
  </si>
  <si>
    <t>每增加一腔加收300元。</t>
  </si>
  <si>
    <t>永久起搏器更换术</t>
  </si>
  <si>
    <t>包括取出术</t>
  </si>
  <si>
    <t>起搏器程控功能检查</t>
  </si>
  <si>
    <t>含起搏器功能分析与编程</t>
  </si>
  <si>
    <t>经食管心脏调搏术</t>
  </si>
  <si>
    <t>指超速抑制心动过速治疗</t>
  </si>
  <si>
    <t>右心导管检查术</t>
  </si>
  <si>
    <t>导管、导丝</t>
  </si>
  <si>
    <t>血氧测定加收90元。</t>
  </si>
  <si>
    <t>心包穿刺术</t>
  </si>
  <si>
    <t>包括引流，含一次性材料、监护等</t>
  </si>
  <si>
    <t>骨髓穿刺术</t>
  </si>
  <si>
    <t>310901008b</t>
  </si>
  <si>
    <t>经皮肝穿肿瘤消融术</t>
  </si>
  <si>
    <t>导管、支架、CT、超声引导费用</t>
  </si>
  <si>
    <t>经内镜肠道支架置入术</t>
  </si>
  <si>
    <t>支架</t>
  </si>
  <si>
    <t>先天性巨结肠清洁洗肠术</t>
  </si>
  <si>
    <t>含乙状结肠镜置管，分次灌洗30-120分钟</t>
  </si>
  <si>
    <t>腹腔穿刺术</t>
  </si>
  <si>
    <t>抽液、注药参照执行</t>
  </si>
  <si>
    <t>放腹水治疗加收20元。</t>
  </si>
  <si>
    <t>肝穿刺术</t>
  </si>
  <si>
    <t>含活检</t>
  </si>
  <si>
    <t>膈下脓肿穿刺引流术</t>
  </si>
  <si>
    <t>包括腹腔脓肿、胆汁穿刺引流；不含超声定位引导</t>
  </si>
  <si>
    <t>经皮肝穿胆道引流术(PTCD)</t>
  </si>
  <si>
    <t>不含超声定位引导或X线引导</t>
  </si>
  <si>
    <t>导管、引流管、穿刺针</t>
  </si>
  <si>
    <t>经输尿管镜输尿管扩张术</t>
  </si>
  <si>
    <t>经膀胱镜输尿管支架置入术</t>
  </si>
  <si>
    <t>经输尿管镜支架置入术</t>
  </si>
  <si>
    <t>B超引导下前列腺活检术</t>
  </si>
  <si>
    <t>外阴活检术</t>
  </si>
  <si>
    <t>宫颈活检术</t>
  </si>
  <si>
    <t>包括阴道壁活检及阴道囊肿穿刺术</t>
  </si>
  <si>
    <t>宫颈扩张术</t>
  </si>
  <si>
    <t>含宫颈插管</t>
  </si>
  <si>
    <t>宫颈内口探查术</t>
  </si>
  <si>
    <t>宫腔粘连分离术</t>
  </si>
  <si>
    <t>胎心监测</t>
  </si>
  <si>
    <t>使用胎心监护仪，定位胎心并固定胎心探头，将宫缩探头固定于宫底，持续监护20分钟，出具监护报告。</t>
  </si>
  <si>
    <t>羊膜腔穿刺术</t>
  </si>
  <si>
    <t>含羊膜腔注药中期引产术；不含B超监测、羊水检查。</t>
  </si>
  <si>
    <t>刮宫术</t>
  </si>
  <si>
    <t>含常规刮宫；包括分段诊断性刮宫；不含产后刮宫、葡萄胎刮宫。</t>
  </si>
  <si>
    <t>产后刮宫术</t>
  </si>
  <si>
    <t>葡萄胎刮宫术</t>
  </si>
  <si>
    <t>人工流产术</t>
  </si>
  <si>
    <t>含宫颈扩张</t>
  </si>
  <si>
    <t>畸形子宫、疤痕子宫、哺乳期子宫、钳刮术加收50%，微管人流加收100%。</t>
  </si>
  <si>
    <t>子宫内水囊引产术</t>
  </si>
  <si>
    <t>催产素滴注引产术</t>
  </si>
  <si>
    <t>含观察宫缩、产程</t>
  </si>
  <si>
    <t>多参数监护无抽搐电休克治疗</t>
  </si>
  <si>
    <t>暴露疗法和半暴露疗法</t>
  </si>
  <si>
    <t>冲动行为干预治疗</t>
  </si>
  <si>
    <t>脑电生物反馈治疗</t>
  </si>
  <si>
    <t>感觉统合治疗</t>
  </si>
  <si>
    <t>心理咨询</t>
  </si>
  <si>
    <t>心理治疗</t>
  </si>
  <si>
    <t>经皮静脉内滤网置入术</t>
  </si>
  <si>
    <t>包括经皮静脉内滤网取出术</t>
  </si>
  <si>
    <t>滤网</t>
  </si>
  <si>
    <t>经股动脉置管腹主动脉带簿网支架置入术</t>
  </si>
  <si>
    <t>包括腹主动脉瘤、假性动脉瘤</t>
  </si>
  <si>
    <t>经皮动脉内球囊扩张术</t>
  </si>
  <si>
    <t>不含脑血管及冠状动脉</t>
  </si>
  <si>
    <t>导管、导
丝、球囊</t>
  </si>
  <si>
    <t>经皮动脉支架置入术</t>
  </si>
  <si>
    <t>包括肢体动脉、颈动脉、肾动脉</t>
  </si>
  <si>
    <t>经皮冠状动脉腔内激光成形术（ELCA）</t>
  </si>
  <si>
    <t>含激光消融后球囊扩张或支架植入及术前的靶血管造影</t>
  </si>
  <si>
    <t>指引导管、指引导丝、球囊导管、支架</t>
  </si>
  <si>
    <t>以一支冠脉血管为基价，多支血管每支加收600元</t>
  </si>
  <si>
    <t>冠脉内局部放射治疗术</t>
  </si>
  <si>
    <t>含冠脉造影、同位素放射源及放疗装置的使用</t>
  </si>
  <si>
    <t>330000000-1</t>
  </si>
  <si>
    <t>手术使用胸腔镜加收费</t>
  </si>
  <si>
    <t>台次</t>
  </si>
  <si>
    <t>330000000-2</t>
  </si>
  <si>
    <t>手术使用腹腔镜加收费</t>
  </si>
  <si>
    <t>颅骨凹陷骨折复位术</t>
  </si>
  <si>
    <t>含碎骨片清除</t>
  </si>
  <si>
    <t>经颅眶肿瘤切除术</t>
  </si>
  <si>
    <t>颅内多发血肿清除术</t>
  </si>
  <si>
    <t>含同一部位硬膜外、硬膜下、脑内血肿清除术</t>
  </si>
  <si>
    <t>非同一部位血肿加收500元。</t>
  </si>
  <si>
    <t>颅内血肿清除术</t>
  </si>
  <si>
    <t>单纯硬膜外、硬膜下、脑内血肿清除术参照执行</t>
  </si>
  <si>
    <t>经颅内镜加收500元。</t>
  </si>
  <si>
    <t>颅内压监护传感器置放术</t>
  </si>
  <si>
    <t>颅内硬膜下、硬膜外、脑内、脑室内分别参照执行</t>
  </si>
  <si>
    <t>监护材料</t>
  </si>
  <si>
    <t>脑室钻孔伴脑室引流术</t>
  </si>
  <si>
    <t>消毒铺巾，局部麻醉，颅骨锥颅，置入一次性引流装置，头皮固定。</t>
  </si>
  <si>
    <t>幕上浅部病变切除术</t>
  </si>
  <si>
    <t>大脑半球胶质瘤、转移癌、胶质增生、大脑半球凸面脑膜瘤、脑脓肿；不含矢状窦旁脑膜瘤、大脑镰旁脑膜瘤</t>
  </si>
  <si>
    <t>幕上深部病变切除术</t>
  </si>
  <si>
    <t>脑室内肿瘤、海绵状血管瘤、胼胝体肿瘤、三室前(突入到第三脑室颅咽管瘤)、后部肿瘤、脑脓肿、矢状窦旁脑膜瘤分别参照执行</t>
  </si>
  <si>
    <t>桥小脑角肿瘤切除术</t>
  </si>
  <si>
    <t>包括听神经瘤、三叉神经鞘瘤、胆脂瘤、蛛网膜囊肿分别参照执行；不含面神经吻合术、术中神经电监测</t>
  </si>
  <si>
    <t>脑深部电极置入术</t>
  </si>
  <si>
    <t>小脑半球病变切除术</t>
  </si>
  <si>
    <t>小脑半球胶质瘤、血管网织细胞瘤、转移癌、脑脓肿、自发性出血分别参照执行</t>
  </si>
  <si>
    <t>脑干肿瘤切除术</t>
  </si>
  <si>
    <t>中脑、桥脑、延髓、丘脑肿瘤、自发脑干血肿、脑干血管畸形、小脑实性血网分别参照执行</t>
  </si>
  <si>
    <t>鞍区占位病变切除术</t>
  </si>
  <si>
    <t>垂体瘤、鞍区颅咽管瘤、视神经胶质瘤；不含侵袭性垂体瘤、突入到第三脑室颅咽管瘤、鞍结节脑膜瘤、下丘脑胶质瘤分别参照执行</t>
  </si>
  <si>
    <t>经口腔入路颅底斜坡肿瘤切除术</t>
  </si>
  <si>
    <t>包括上颌入路颅底海绵窦侵入肿瘤切除术</t>
  </si>
  <si>
    <t>环枕畸形减压术</t>
  </si>
  <si>
    <t>含骨性结构减压、小脑扁桃体切除、硬膜减张缝合术</t>
  </si>
  <si>
    <t>颅内巨大动脉瘤夹闭切除术</t>
  </si>
  <si>
    <t>基底动脉瘤、大脑后动脉动脉瘤分别参照执行；不含血管重建术</t>
  </si>
  <si>
    <t>动脉瘤夹</t>
  </si>
  <si>
    <t>指动脉瘤直径大于2.5CM，多夹除一个动脉瘤加收1000元</t>
  </si>
  <si>
    <t>颅内动脉瘤夹闭术</t>
  </si>
  <si>
    <t>不含基底动脉瘤、大脑后动脉瘤、多发动脉瘤</t>
  </si>
  <si>
    <t>指动脉瘤直径小于2.5CM，多夹除一个动脉瘤加收800元</t>
  </si>
  <si>
    <t>脊髓内病变切除术</t>
  </si>
  <si>
    <t>髓内肿瘤、髓内血肿清除参照执行</t>
  </si>
  <si>
    <t>肿瘤长度超过5CM以上的肿瘤加收800元</t>
  </si>
  <si>
    <t>脊髓硬膜外病变切除术</t>
  </si>
  <si>
    <t>硬脊膜外肿瘤、血肿、结核瘤、转移瘤、黄韧带增厚、椎间盘突出分别参照执行；不含硬脊膜下、脊髓内肿瘤</t>
  </si>
  <si>
    <t>甲状腺穿刺活检术</t>
  </si>
  <si>
    <t>注射、抽液分别参照执行；不含B超引导</t>
  </si>
  <si>
    <t>眼睑肿物切除术</t>
  </si>
  <si>
    <t>局麻，根据肿物位置和大小，设计手术切口，去除肿物，包扎。</t>
  </si>
  <si>
    <t>需植皮时，加收50%</t>
  </si>
  <si>
    <t>013317000070000</t>
  </si>
  <si>
    <t>角膜移植术</t>
  </si>
  <si>
    <t>指异体同种角膜(单侧)移植，实现患者原位角膜切除和供体角膜植入。所定价格涵盖患者原位角膜切除、供体角膜术前或术中整复、供体角膜植入，以及切开、吻合、关闭、缝合等手术步骤的人力资源和基本物质资源消耗。</t>
  </si>
  <si>
    <t>供体</t>
  </si>
  <si>
    <t>异种组织移植参照执行。</t>
  </si>
  <si>
    <t>白内障超声乳化摘除术+人工晶体植入术</t>
  </si>
  <si>
    <t>消毒铺巾，开睑，置手术贴膜，在手术显微镜下做结膜切口和角巩膜切口，或做透明角膜切口，电凝或压迫止血，前房穿刺，撕晶状体前囊膜，应用超声乳化仪粉碎和吸出晶状体核，应用灌吸头注吸晶状体皮质，植入后房型人工晶状体，注吸黏弹剂，形成前房，电凝或缝合切口，消毒纱布遮盖。</t>
  </si>
  <si>
    <t>人工晶体、粘弹剂、乳化专用刀</t>
  </si>
  <si>
    <t>玻切加收800元。</t>
  </si>
  <si>
    <t>视网膜脱离修复术</t>
  </si>
  <si>
    <t>指冷凝、电凝法，外加压、内加压、环扎术分别参照执行</t>
  </si>
  <si>
    <t>硅胶植入物</t>
  </si>
  <si>
    <t>激光法加收200元。</t>
  </si>
  <si>
    <t>眶内肿物摘除术</t>
  </si>
  <si>
    <t>包括前路摘除及侧劈开眶术、眶尖部肿物摘除术</t>
  </si>
  <si>
    <t>侧劈开眶加收100元。</t>
  </si>
  <si>
    <t>鼻腔异物取出术</t>
  </si>
  <si>
    <t>成人可黏膜表面麻醉，幼儿可由家长或护士固定患儿同步，难取异物可以全麻，前鼻镜下以鼻腔异物钩或其它器械行鼻腔异物取出术。</t>
  </si>
  <si>
    <t>单侧</t>
  </si>
  <si>
    <t>复杂牙拔除术</t>
  </si>
  <si>
    <t>正常位牙齿因解剖变异、死髓或牙体治疗后其脆性增加、局部慢性炎症刺激使牙槽骨发生致密性改变、牙-骨间骨性结合、与上颌窦关系密切、增龄性变化等所致的拔除困难分别参照执行</t>
  </si>
  <si>
    <t>每牙</t>
  </si>
  <si>
    <t>口腔颌面部小肿物切除术</t>
  </si>
  <si>
    <t>包括口腔、颌面部良性小肿物</t>
  </si>
  <si>
    <t>颌骨良性病变切除术</t>
  </si>
  <si>
    <t>上、下颌骨骨髓炎、良性肿瘤、瘤样病变及各类囊肿的切除术(含刮治术)分别参照执行。不含松质骨或骨替代物的植入</t>
  </si>
  <si>
    <t>特殊材料</t>
  </si>
  <si>
    <t>牙槽突裂植骨成形术</t>
  </si>
  <si>
    <t>牙槽突成形术，口、鼻腔前庭瘘修补术分别参照执行；不含取骨术</t>
  </si>
  <si>
    <t>特殊植入
材料</t>
  </si>
  <si>
    <t>喉良性肿瘤切除术</t>
  </si>
  <si>
    <t>咽肿瘤参照执行</t>
  </si>
  <si>
    <t>经支撑喉镜加收50元。</t>
  </si>
  <si>
    <t>小儿鸡胸矫正术</t>
  </si>
  <si>
    <t>胸骨抬举固定或胸骨翻转缝合松解粘连带，小儿漏斗胸矫正术分别参照执行。</t>
  </si>
  <si>
    <t>成人鸡胸矫正术参照执行。</t>
  </si>
  <si>
    <t>二尖瓣置换术</t>
  </si>
  <si>
    <t>保留部分或全部二尖瓣装置分别参照执行</t>
  </si>
  <si>
    <t>人工瓣膜</t>
  </si>
  <si>
    <t>三尖瓣直视成形术</t>
  </si>
  <si>
    <t>交界切开、瓣环环缩术分别参照执行</t>
  </si>
  <si>
    <t>主动脉瓣直视成形术</t>
  </si>
  <si>
    <t>正中切口，建立体外循环，经升主动脉切口显露主动脉瓣，行瓣膜成形，关闭切口，心脏复跳，止血，钢丝固定胸骨，留置引流管，关胸。</t>
  </si>
  <si>
    <t>牛心包片</t>
  </si>
  <si>
    <t>主动脉瓣置换术</t>
  </si>
  <si>
    <t>正中切口，建立体外循环，经升主动脉切口显露主动脉瓣，切病变瓣膜，行人工瓣膜置换，关闭切口，心脏复跳，止血，钢丝固定胸骨，留置引流管，关胸。</t>
  </si>
  <si>
    <t>人工瓣
膜、异体
动脉瓣</t>
  </si>
  <si>
    <t>肺动脉瓣置换术</t>
  </si>
  <si>
    <t>正中切口，建立体外循环，经肺动脉切口显露肺动脉瓣，切除病变肺动脉瓣，植入人工瓣，关闭切口，心脏复跳，止血，钢丝固定胸骨，留置引流管，关胸。</t>
  </si>
  <si>
    <t>房间隔缺损修补术</t>
  </si>
  <si>
    <t>单心房间隔再造术，Ⅰ、Ⅱ孔房缺分别参照执行</t>
  </si>
  <si>
    <t>室间隔缺损直视修补术</t>
  </si>
  <si>
    <t>含缝合法</t>
  </si>
  <si>
    <t>冠状动脉搭桥术</t>
  </si>
  <si>
    <t>含搭桥血管材料的获取术；包括大隐静脉、左侧桡动脉、左右乳内动脉、胃网膜右动脉、腹壁下动脉等</t>
  </si>
  <si>
    <t>银夹</t>
  </si>
  <si>
    <t>每支吻
合血管</t>
  </si>
  <si>
    <t>含1支吻合血管，每增加1支吻合血管加收1000元</t>
  </si>
  <si>
    <t>非体外循环冠状动脉搭桥术</t>
  </si>
  <si>
    <t>一次性特殊牵开器、银夹</t>
  </si>
  <si>
    <t>含1支吻合血管，每增加1支吻合血管加收1700元。</t>
  </si>
  <si>
    <t>部分型肺静脉畸形引流矫治术</t>
  </si>
  <si>
    <t>主动脉弓置换术</t>
  </si>
  <si>
    <t>除主动脉瓣以外的胸主动脉分别参照执行。</t>
  </si>
  <si>
    <t>全弓、次全弓替换加收20%。</t>
  </si>
  <si>
    <t>心包剥脱术</t>
  </si>
  <si>
    <t>各种原因所致心包炎的剥脱与松解分别参照执行</t>
  </si>
  <si>
    <t>心包开窗引流术</t>
  </si>
  <si>
    <t>心脏良性肿瘤摘除术</t>
  </si>
  <si>
    <t>心脏各部位的良性肿瘤及囊肿分别参照执行</t>
  </si>
  <si>
    <t>多发肿瘤加收200元。</t>
  </si>
  <si>
    <t>左房血栓清除术</t>
  </si>
  <si>
    <t>正中切口，显露心包，建立体外循环，心脏停跳，切开心脏，取出血栓，关闭切口，心脏复跳，止血，钢丝固定胸骨，留置引流管，关胸。</t>
  </si>
  <si>
    <t>013317000010000</t>
  </si>
  <si>
    <t>心脏移植术</t>
  </si>
  <si>
    <t>指异体同种心脏移植，实现患者原位心脏切除和供体心脏植入。所定价格涵盖患者原位心脏切除、供体心脏术前或术中整复、供体心脏植入，以及切开、吻合、关闭、缝合等手术步骤
的人力资源和基本物质资源消耗。</t>
  </si>
  <si>
    <t>异种器官移植、异位移植参照执行。</t>
  </si>
  <si>
    <t>淋巴结穿刺术</t>
  </si>
  <si>
    <t>指全身各部位体表淋巴结。定位，消毒铺巾，穿刺，抽吸细胞成分，送检，压迫止血。不含病理学检查。</t>
  </si>
  <si>
    <t>肢体淋巴管-静脉吻合术</t>
  </si>
  <si>
    <t>贲门癌切除术</t>
  </si>
  <si>
    <t>含胃食管弓下吻合术</t>
  </si>
  <si>
    <t>近端胃大部切除术</t>
  </si>
  <si>
    <t>指良性胃溃疡，良性胃肿瘤，胃肠道间质瘤，胃的恶性间叶性肿瘤实施的手术。逐层进腹，探查，近端胃大部切除，食管胃吻合重建，止血，经腹壁另戳孔置管固定，清点器具、纱布无误，冲洗腹腔，逐层关腹。不含腹腔淋巴结清扫术。</t>
  </si>
  <si>
    <t>远端胃大部切除术</t>
  </si>
  <si>
    <t>胃、十二指肠吻合(BillrothI或II式)、胃空肠吻合BillrothⅡ式或胃—空肠Roux-y型吻合分别参照执行。</t>
  </si>
  <si>
    <t>胃癌根治术</t>
  </si>
  <si>
    <t>含保留胃近端与十二指肠或空肠吻合；不含联合其他脏器切除。</t>
  </si>
  <si>
    <t>胃癌扩大根治术</t>
  </si>
  <si>
    <t>含胃癌根治及联合其他侵及脏器切除。</t>
  </si>
  <si>
    <t>胃肠穿孔修补术</t>
  </si>
  <si>
    <t>逐层进腹，探查，穿孔修补，大量盐水腹腔冲洗，经腹壁另戳孔置管引出固定，清点器具、纱布无误，冲洗腹腔，逐层关腹。</t>
  </si>
  <si>
    <t>肠切除术</t>
  </si>
  <si>
    <t>小肠、回盲部结肠部分切除参照执行</t>
  </si>
  <si>
    <t>肠粘连松解术</t>
  </si>
  <si>
    <t>逐层进腹，探查，将广泛肠粘连松解，观察肠血运及有无破损，止血，经腹壁另戳孔置管固定，清点器具、纱布无误，冲洗腹腔，逐层关腹。含粘连分解时肠破裂修补。不含肠异物取出术。</t>
  </si>
  <si>
    <t>肠造瘘还纳术</t>
  </si>
  <si>
    <t>含肠吻合术</t>
  </si>
  <si>
    <t>结肠癌根治术</t>
  </si>
  <si>
    <t>含左、右半横结肠切除、淋巴清扫</t>
  </si>
  <si>
    <t>阑尾切除术</t>
  </si>
  <si>
    <t>指单纯性</t>
  </si>
  <si>
    <t>化脓性、坏疽性加收100。</t>
  </si>
  <si>
    <t>经腹直肠癌根治术(Dixon手术)</t>
  </si>
  <si>
    <t>含保留肛门，区域淋巴结清扫；不含子宫、卵巢切除</t>
  </si>
  <si>
    <t>直肠癌扩大根治术</t>
  </si>
  <si>
    <t>含盆腔联合脏器切除；包括拖出式直肠癌根治术</t>
  </si>
  <si>
    <t>全盆腔切除加收250元。</t>
  </si>
  <si>
    <t>直肠粘膜环切术</t>
  </si>
  <si>
    <t>含肛门缩窄术</t>
  </si>
  <si>
    <t>肛门成形术</t>
  </si>
  <si>
    <t>肛门闭锁、肛门失禁、括约肌修复等参照执行；不含肌瓣移植术</t>
  </si>
  <si>
    <t>013317000020000</t>
  </si>
  <si>
    <t>肝脏移植术</t>
  </si>
  <si>
    <t>异体同种肝脏(全肝)移植，实现患者原位肝脏切除和供体肝脏植入。所定价格涵盖患者原位肝脏切除、供体肝脏术前或术中整复、供体肝脏植入，以及切开、吻合、关闭、缝合等手术步骤的人力资源和基本物质资源消耗。</t>
  </si>
  <si>
    <t>异种器官移植参照执行。</t>
  </si>
  <si>
    <t>胆囊切除术</t>
  </si>
  <si>
    <t>逐层进腹，探查，解剖胆囊三角，胆囊动脉结扎，胆囊管结扎，游离切除胆囊，处理胆囊床，止血，经腹壁另戳孔置管引出固定，清点器具、纱布无误，冲洗腹腔，逐层关腹。</t>
  </si>
  <si>
    <t>高位胆管癌根治术</t>
  </si>
  <si>
    <t>含肝部分切除、肝胆管—肠吻合术</t>
  </si>
  <si>
    <t>先天性胆总管囊肿切除胆道成形术</t>
  </si>
  <si>
    <t>胆囊、胆总管囊肿切除、空肠R－Y吻合、空肠间置代胆道、矩形粘膜瓣、人工乳头防反流、胆道引流支架、腹
腔引流、胰腺探查分别参照执行；不含胆道测压、胆道造影、肝活检、阑尾切除、其他畸形、美克尔憩室切除</t>
  </si>
  <si>
    <t>胰十二指肠切除术(Whipple手术)</t>
  </si>
  <si>
    <t>各种胰管空肠吻合、胃空肠吻合术、胆管肠吻合术、胰体癌或壶腹周围癌根治术分别参照执行；不含脾切除术</t>
  </si>
  <si>
    <t>全胰腺切除术</t>
  </si>
  <si>
    <t>不含血管切除吻合术、脾切除术</t>
  </si>
  <si>
    <t>腹膜后肿瘤切除术</t>
  </si>
  <si>
    <t>不含其它脏器切除术、血管切除吻合术</t>
  </si>
  <si>
    <t>肾囊肿切除术</t>
  </si>
  <si>
    <t>包括去顶术</t>
  </si>
  <si>
    <t>013317000040000</t>
  </si>
  <si>
    <t>肾脏移植术</t>
  </si>
  <si>
    <t>指异体同种肾脏(单侧)移植，实现供体肾脏植入。所定价格涵盖供体肾脏术前或术中整复、患者原位肾脏处理、供体肾脏植入，以及切开、吻合、关闭、缝合等手术步骤的人力资源和基本物质资源消耗。</t>
  </si>
  <si>
    <t>根治性膀胱全切除术</t>
  </si>
  <si>
    <t>含盆腔淋巴结清扫术</t>
  </si>
  <si>
    <t>钛夹</t>
  </si>
  <si>
    <t>经尿道膀胱碎石取石术</t>
  </si>
  <si>
    <t>包括血块、异物取出</t>
  </si>
  <si>
    <t>气压弹道、钬激光分别计价。</t>
  </si>
  <si>
    <t>经尿道前列腺电切术</t>
  </si>
  <si>
    <t>包括电切、汽化、激光等；包括前列腺热蒸汽消融术。</t>
  </si>
  <si>
    <t>使用钬激光进行前列腺剜出术加收1200元。</t>
  </si>
  <si>
    <t>高位隐睾下降固定术</t>
  </si>
  <si>
    <t>含疝修补术</t>
  </si>
  <si>
    <t>精索静脉曲张高位结扎术</t>
  </si>
  <si>
    <t>消毒，电刀逐层切开腹壁各层，在腹膜后寻找，分离切断精索静脉，缝合关闭切口。</t>
  </si>
  <si>
    <t>分流术加收80元。</t>
  </si>
  <si>
    <t>阴茎重建成形术</t>
  </si>
  <si>
    <t>含假体植入术</t>
  </si>
  <si>
    <t>假体</t>
  </si>
  <si>
    <t>卵巢癌根治术</t>
  </si>
  <si>
    <t>含全子宫+双附件切除+网膜切除+阑尾切除+肿瘤细胞减灭术(盆、腹腔转移灶切除)+盆腹腔淋巴结清除术</t>
  </si>
  <si>
    <t>如膀胱或肠管部分切除另计费。</t>
  </si>
  <si>
    <t>卵巢输卵管切除术</t>
  </si>
  <si>
    <t>消毒铺巾，开腹，留取腹腔冲洗液，切除单侧卵巢悬韧带、单侧卵巢固有韧带、单侧输卵管系膜，切除单侧卵巢输卵管，缝合各断端止血，关腹。</t>
  </si>
  <si>
    <t>输卵管切除术</t>
  </si>
  <si>
    <t>包括宫外孕的各类手术(如输卵管开窗术)</t>
  </si>
  <si>
    <t>宫颈息肉切除术</t>
  </si>
  <si>
    <t>包括子宫内膜息肉、宫颈管息肉、阴道残端再生物；包括赘生物切除术。</t>
  </si>
  <si>
    <t>子宫修补术</t>
  </si>
  <si>
    <t>消毒铺巾，开腹，找到子宫破裂处，子宫破裂处清创，可吸收线逐层缝合修补，关腹。</t>
  </si>
  <si>
    <t>经腹子宫肌瘤剔除术</t>
  </si>
  <si>
    <t>消毒铺巾，开腹，探查盆腹腔，逐个切除子宫肌瘤，判断是否穿透子宫内膜层，逐层缝合止血，子宫成形，关腹。</t>
  </si>
  <si>
    <t>使用肌瘤粉碎装置时加收50元。</t>
  </si>
  <si>
    <t>全子宫+双附件切除术</t>
  </si>
  <si>
    <t>消毒铺巾，开腹，切除并缝合双侧卵巢悬韧带、双侧输卵管系膜、子宫圆韧带，打开阔韧带前后页，下推膀胱，下推直肠，切断双侧子宫动静脉，切断双侧子宫主韧带和骶韧带，缝合阴道断端，止血，关腹。不含淋巴结清扫。</t>
  </si>
  <si>
    <t>广泛性子宫切除+盆腹腔淋巴结清除术</t>
  </si>
  <si>
    <t>指妇科恶性肿瘤手术，切除范围为宫旁3厘米，较次广泛子宫切除范围广，难度大。消毒铺巾，逐层开腹，全面探查后切除双侧卵巢固有韧带、双侧输卵管峡部、双子宫圆韧带，打开阔韧带前后页，下推膀胱和直肠，切断双侧子宫动静脉，打开输尿管隧道，打开直肠侧窝与膀胱侧窝，切断双侧子宫主韧带和骶韧带，加切缝合阴道旁组织，切除部分阴道(以上各韧带、血管及阴道均距宫体大于3厘米处切断)，盆腹腔淋巴结清扫，留取腹腔引流管，缝合阴道断端，关腹。</t>
  </si>
  <si>
    <t>阴道扩张术</t>
  </si>
  <si>
    <t>膀胱截石位，臀部铺消毒垫巾，消毒
外阴，使用管状膜具行阴道扩张。</t>
  </si>
  <si>
    <t>扩张用模具</t>
  </si>
  <si>
    <t>经宫腔镜粘连分离术</t>
  </si>
  <si>
    <t>麻醉，膀胱截石位，外阴阴道消毒铺巾，放置窥器，暴露宫颈，宫腔镜检查宫腔及宫颈，明确粘连部位、程度，必要时B超引导监护宫腔镜分离切除粘连组织，酌情放置宫内节育器或防粘连制剂，手术结束。</t>
  </si>
  <si>
    <t>人工破膜术</t>
  </si>
  <si>
    <t>难产接生</t>
  </si>
  <si>
    <t>含产程观察、阴道或肛门检查，胎心监测及脐带处理，会阴裂伤修补及侧切，包括臀位接生、臀位牵引、胎头吸引器助产、旋转胎头、产钳助产</t>
  </si>
  <si>
    <t>外倒转术</t>
  </si>
  <si>
    <t>含臀位及横位的外倒转</t>
  </si>
  <si>
    <t>内倒转术</t>
  </si>
  <si>
    <t>指横位的内倒转。膀胱截石位，消毒，导尿，手伸入宫腔内，寻找并抓住胎儿双足进行牵引倒转，并行臀牵引娩出胎儿，复苏抢救胎儿。不含臀牵引接生。</t>
  </si>
  <si>
    <t>手取胎盘术</t>
  </si>
  <si>
    <t>固定子宫底，术者戴无菌手套，进入宫腔，由宫底将胎盘剥离后取出，检查胎盘胎膜是否完整，再次搔扒宫腔检查有无残留。</t>
  </si>
  <si>
    <t>二次剖宫产术</t>
  </si>
  <si>
    <t>含腹部疤痕剔除术、多次剖宫产</t>
  </si>
  <si>
    <t>颈椎体次全切除植骨融合术</t>
  </si>
  <si>
    <t>每节
椎骨</t>
  </si>
  <si>
    <t>胸腰椎骨折切开复位内固定术</t>
  </si>
  <si>
    <t>后方入路切口</t>
  </si>
  <si>
    <t>如需从前侧方入路脊髓前外侧减压手术，加收30%</t>
  </si>
  <si>
    <t>脊柱侧弯矫正术(后路)</t>
  </si>
  <si>
    <t>1.需前方入路松解手术者，手术费另加20%；2.取骨、植骨融合，手术费另加20%。</t>
  </si>
  <si>
    <t>脊柱内固定物取出术</t>
  </si>
  <si>
    <t>胸壁矫形内固定物取出术参照执行。</t>
  </si>
  <si>
    <t>周围神经嵌压松解术</t>
  </si>
  <si>
    <t>消毒铺巾，气囊止血带止血，切开皮肤，切开卡压神经的结构，或松解神经。不含术中显微镜下操作。</t>
  </si>
  <si>
    <t>骨肿瘤切开活检术</t>
  </si>
  <si>
    <t>四肢、脊柱、骨盆分别参照执行</t>
  </si>
  <si>
    <t>锁骨骨折切开复位内固定术</t>
  </si>
  <si>
    <t>摆体位，选择适合入路切开，保护周围血管神经组织，保护骨折端血供，显露骨折形态，准确复位骨折端，选
择相应内固定物进行骨折固定，冲洗伤口，放置引流，逐层缝合伤口。不含术中X线引导。</t>
  </si>
  <si>
    <t>肩胛骨骨折切开复位内固定术参照执行。</t>
  </si>
  <si>
    <t>桡尺骨干骨折切开复位内固定术</t>
  </si>
  <si>
    <t>股骨颈骨折闭合复位内固定术</t>
  </si>
  <si>
    <t>摆体位，选择适合入路切开，保护周围血管神经组织，保护骨折端血供，不显露骨折端，闭合复位骨折端，一
般在透视影像监视下进行，选择相应内固定物进行骨折固定，冲洗伤口，放置引流，缝合伤口。必要时术中X
线检查骨折及内固定物位置或进行术中计算机导航。不含术中X线引导、术中导航。</t>
  </si>
  <si>
    <t>股骨转子间骨折内固定术</t>
  </si>
  <si>
    <t>胫骨干骨折切开复位内固定术</t>
  </si>
  <si>
    <t>摆体位，选择适合入路切开，保护周围软组织，防止血管神经损伤，保护骨折端血供，显露骨折形态，用力牵
引骨折端，准确复位骨折端，选择适宜的钢板螺丝钉固定系统，反复钻孔，置入螺钉，固定钢板，进行骨折固定，冲洗伤口，放置引流，逐层缝合伤口。必要时术中X线检查骨折及内固定物位置。不含术中X线引导、术中导航。</t>
  </si>
  <si>
    <t>内、外踝骨折切开复位内固定术</t>
  </si>
  <si>
    <t>摆体位，选择适合入路切开，保护周围血管神经组织，保护骨折端血供，显露骨折形态，准确复位骨折端，选择相应内固定物进行骨折固定，冲洗伤口，放置引流，逐层缝合伤口。必要时术中X线检查骨折及内固定物位
置或进行术中计算机导航。不含术中X线引导、术中导航。</t>
  </si>
  <si>
    <t>骨折内固定装置取出术</t>
  </si>
  <si>
    <t>克氏针、三叶钉、钢板等各部位内固定装置分别参照执行</t>
  </si>
  <si>
    <t>膝关节陈旧性前十字韧带重建术</t>
  </si>
  <si>
    <t>经膝关节镜加收400元。</t>
  </si>
  <si>
    <t>膝关节清理术</t>
  </si>
  <si>
    <t>含直视下滑膜切除、软骨下骨修整、游离体摘除、骨质增生清除。踝、肩、肘、髋、足等关节清理术分别参照执行。</t>
  </si>
  <si>
    <t>经关节镜加收400元；激光加收10%。</t>
  </si>
  <si>
    <t>带蒂复合组织瓣成形术</t>
  </si>
  <si>
    <t>术前设计，消毒铺巾，体位摆放，麻醉后受区准备，切取供区复合组织瓣转移，供区直接关闭或植皮覆盖。不含供区植皮。</t>
  </si>
  <si>
    <t>每个
部位</t>
  </si>
  <si>
    <t>屈伸指肌腱吻合术</t>
  </si>
  <si>
    <t>每根
肌腱</t>
  </si>
  <si>
    <t>屈伸趾肌腱吻合术参照执行。</t>
  </si>
  <si>
    <t>手法牵引复位术</t>
  </si>
  <si>
    <t>皮肤牵引术</t>
  </si>
  <si>
    <t>用粘贴物连接皮肤进行肢体重物牵引。</t>
  </si>
  <si>
    <t>骨骼牵引术</t>
  </si>
  <si>
    <t>消毒铺巾，将骨圆针穿入骨骼连接牵引弓、牵引架进行牵引。</t>
  </si>
  <si>
    <t>乳腺癌根治术</t>
  </si>
  <si>
    <t>包括传统与改良根治两种方式</t>
  </si>
  <si>
    <t>取皮植皮术</t>
  </si>
  <si>
    <t>乳腺癌保乳术参照执行；需植皮术加收200元。</t>
  </si>
  <si>
    <t>脓肿切开引流术</t>
  </si>
  <si>
    <t>含体表、软组织感染化脓切开引流</t>
  </si>
  <si>
    <t>浅表肿物切除术</t>
  </si>
  <si>
    <t>全身各部位皮肤和皮下组织皮脂腺囊肿、痣、疣、脂肪瘤、纤维瘤、小血管瘤等分别参照执行；不含乳腺肿物和淋巴结切除</t>
  </si>
  <si>
    <t>每个
肿物</t>
  </si>
  <si>
    <t>激光手术加收30元。</t>
  </si>
  <si>
    <t>自体皮移植术</t>
  </si>
  <si>
    <t>1%体表
面积</t>
  </si>
  <si>
    <t>慢性溃疡修复术</t>
  </si>
  <si>
    <t>含清创、取皮、植皮；褥疮、下肢慢性溃疡、足底溃疡等分别参照执行</t>
  </si>
  <si>
    <t>任意皮瓣形成术</t>
  </si>
  <si>
    <t>包括各种带蒂皮瓣；不含岛状皮瓣</t>
  </si>
  <si>
    <t>低频脉冲电治疗</t>
  </si>
  <si>
    <t>包括感应电治疗、神经肌肉电刺激治疗、失神经肌肉电刺激治疗、间动电疗、经皮神经电刺激治疗、功能性电刺激治疗、银棘状刺激疗法(SSP)</t>
  </si>
  <si>
    <t>吞咽功能障碍训练</t>
  </si>
  <si>
    <t>限中、重度功能障碍。</t>
  </si>
  <si>
    <t>认知知觉功能障碍训练</t>
  </si>
  <si>
    <t>限器质性病变导致的认知知觉功能障碍。</t>
  </si>
  <si>
    <t>KFN70901</t>
  </si>
  <si>
    <t>耳石复位治疗</t>
  </si>
  <si>
    <t>让受试者戴上红外摄像眼罩平卧于测试床上，不断变换体位，先行位置试验。依据位置试验的结果确定耳石症的诊断，明确受累半规管的位置和侧别，根据诊断结果进行耳石手法复位，如为垂直半规管良性阵发性位置性眩晕(BPPV)。选用Epley手法复位法、水平半规管BPPV采用翻滚复位法，如多个不同半规管同时受累，则选用综合耳石复位法。治疗中，可能出现恶心呕吐等不同程度迷走神经兴奋症状。复位过程中通过红外成像系统观察眼震情况判断耳石复位情况。</t>
  </si>
  <si>
    <t>014200000100000</t>
  </si>
  <si>
    <t>耳穴疗法</t>
  </si>
  <si>
    <t>参考宜医保发〔2025〕7号</t>
  </si>
  <si>
    <t>单耳</t>
  </si>
  <si>
    <t>6周岁及以下儿童加收30%</t>
  </si>
  <si>
    <t>014500000020000</t>
  </si>
  <si>
    <t>颈部疾病推拿</t>
  </si>
  <si>
    <t>014500000040000</t>
  </si>
  <si>
    <t>肩部疾病推拿</t>
  </si>
  <si>
    <t>014500000110000</t>
  </si>
  <si>
    <t>中枢神经系统疾病推拿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</si>
</sst>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rgb="FF000000"/>
      <name val="Arial"/>
      <charset val="204"/>
    </font>
    <font>
      <sz val="11"/>
      <color rgb="FF000000"/>
      <name val="宋体"/>
      <charset val="204"/>
    </font>
    <font>
      <b/>
      <sz val="11"/>
      <color rgb="FF000000"/>
      <name val="Arial"/>
      <charset val="204"/>
    </font>
    <font>
      <b/>
      <sz val="15"/>
      <name val="宋体"/>
      <charset val="134"/>
    </font>
    <font>
      <b/>
      <sz val="11"/>
      <color rgb="FF000000"/>
      <name val="宋体"/>
      <charset val="204"/>
    </font>
    <font>
      <sz val="22"/>
      <name val="方正小标宋简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rgb="FF000000"/>
      <name val="Microsoft YaHei"/>
      <charset val="134"/>
    </font>
    <font>
      <sz val="11"/>
      <name val="Microsoft YaHei"/>
      <charset val="134"/>
    </font>
    <font>
      <strike/>
      <sz val="11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2400300</xdr:colOff>
      <xdr:row>204</xdr:row>
      <xdr:rowOff>0</xdr:rowOff>
    </xdr:from>
    <xdr:ext cx="180339" cy="22859"/>
    <xdr:pic>
      <xdr:nvPicPr>
        <xdr:cNvPr id="47" name="image47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83648550"/>
          <a:ext cx="179705" cy="22225"/>
        </a:xfrm>
        <a:prstGeom prst="rect">
          <a:avLst/>
        </a:prstGeom>
      </xdr:spPr>
    </xdr:pic>
    <xdr:clientData/>
  </xdr:oneCellAnchor>
  <xdr:oneCellAnchor>
    <xdr:from>
      <xdr:col>3</xdr:col>
      <xdr:colOff>1384300</xdr:colOff>
      <xdr:row>204</xdr:row>
      <xdr:rowOff>0</xdr:rowOff>
    </xdr:from>
    <xdr:ext cx="180339" cy="22859"/>
    <xdr:pic>
      <xdr:nvPicPr>
        <xdr:cNvPr id="48" name="image48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225" y="83648550"/>
          <a:ext cx="179705" cy="222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160;&#24577;&#35843;&#25972;&#31532;&#20108;&#25209;\&#19987;&#23478;&#35770;&#35777;&#20250;0710\&#20250;&#35758;&#29992;-&#21160;&#24577;&#35843;&#25972;&#31532;&#20108;&#25209;&#35843;&#25972;&#39033;&#30446;&#22522;&#37329;&#27979;&#31639;202507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上调"/>
      <sheetName val="下调"/>
      <sheetName val="Sheet3"/>
    </sheetNames>
    <sheetDataSet>
      <sheetData sheetId="0">
        <row r="1">
          <cell r="C1" t="str">
            <v>2024年度服务次数</v>
          </cell>
        </row>
        <row r="1">
          <cell r="F1" t="str">
            <v>现行价格</v>
          </cell>
        </row>
        <row r="1">
          <cell r="M1" t="str">
            <v>拟调价格</v>
          </cell>
        </row>
        <row r="2">
          <cell r="B2" t="str">
            <v>项目名称</v>
          </cell>
          <cell r="C2" t="str">
            <v>三级医疗机构服务次数</v>
          </cell>
          <cell r="D2" t="str">
            <v>二级医疗机构服务次数</v>
          </cell>
          <cell r="E2" t="str">
            <v>一级医疗机构服务次数</v>
          </cell>
          <cell r="F2" t="str">
            <v>省属价格</v>
          </cell>
          <cell r="G2" t="str">
            <v>三级</v>
          </cell>
          <cell r="H2" t="str">
            <v>三级折扣率</v>
          </cell>
          <cell r="I2" t="str">
            <v>二级</v>
          </cell>
          <cell r="J2" t="str">
            <v>二级折扣率</v>
          </cell>
          <cell r="K2" t="str">
            <v>一级</v>
          </cell>
          <cell r="L2" t="str">
            <v>一级折扣率</v>
          </cell>
          <cell r="M2" t="str">
            <v>省属价格</v>
          </cell>
          <cell r="N2" t="str">
            <v>三级</v>
          </cell>
          <cell r="O2" t="str">
            <v>三级折扣率</v>
          </cell>
          <cell r="P2" t="str">
            <v>二级</v>
          </cell>
          <cell r="Q2" t="str">
            <v>二级折扣率</v>
          </cell>
          <cell r="R2" t="str">
            <v>一级</v>
          </cell>
        </row>
        <row r="3">
          <cell r="B3" t="str">
            <v>住院诊察费</v>
          </cell>
          <cell r="C3">
            <v>1846561.48</v>
          </cell>
          <cell r="D3">
            <v>2749265</v>
          </cell>
          <cell r="E3">
            <v>870153</v>
          </cell>
          <cell r="F3">
            <v>22</v>
          </cell>
          <cell r="G3">
            <v>16</v>
          </cell>
          <cell r="H3">
            <v>0.727272727272727</v>
          </cell>
          <cell r="I3">
            <v>14</v>
          </cell>
          <cell r="J3">
            <v>0.636363636363636</v>
          </cell>
          <cell r="K3">
            <v>11</v>
          </cell>
          <cell r="L3">
            <v>0.5</v>
          </cell>
          <cell r="M3">
            <v>25</v>
          </cell>
          <cell r="N3">
            <v>20</v>
          </cell>
          <cell r="O3">
            <v>0.8</v>
          </cell>
          <cell r="P3">
            <v>18</v>
          </cell>
          <cell r="Q3">
            <v>0.72</v>
          </cell>
          <cell r="R3">
            <v>16</v>
          </cell>
        </row>
        <row r="4">
          <cell r="B4" t="str">
            <v>住院诊察费(6岁以下儿童加收)</v>
          </cell>
          <cell r="C4">
            <v>61506.34</v>
          </cell>
          <cell r="D4">
            <v>115009.57</v>
          </cell>
          <cell r="E4">
            <v>598</v>
          </cell>
          <cell r="F4">
            <v>7</v>
          </cell>
          <cell r="G4">
            <v>5</v>
          </cell>
          <cell r="H4">
            <v>0.714285714285714</v>
          </cell>
          <cell r="I4">
            <v>4</v>
          </cell>
          <cell r="J4">
            <v>0.571428571428571</v>
          </cell>
          <cell r="K4">
            <v>3</v>
          </cell>
          <cell r="L4">
            <v>0.428571428571429</v>
          </cell>
          <cell r="M4">
            <v>8</v>
          </cell>
          <cell r="N4">
            <v>6</v>
          </cell>
          <cell r="O4">
            <v>0.75</v>
          </cell>
          <cell r="P4">
            <v>5</v>
          </cell>
          <cell r="Q4">
            <v>0.625</v>
          </cell>
          <cell r="R4">
            <v>5</v>
          </cell>
        </row>
        <row r="5">
          <cell r="B5" t="str">
            <v>住院中医辨证论治</v>
          </cell>
          <cell r="C5">
            <v>116743.27</v>
          </cell>
          <cell r="D5">
            <v>626446.5</v>
          </cell>
          <cell r="E5">
            <v>45432</v>
          </cell>
          <cell r="F5">
            <v>25</v>
          </cell>
          <cell r="G5">
            <v>18</v>
          </cell>
          <cell r="H5">
            <v>0.72</v>
          </cell>
          <cell r="I5">
            <v>16</v>
          </cell>
          <cell r="J5">
            <v>0.64</v>
          </cell>
          <cell r="K5">
            <v>13</v>
          </cell>
          <cell r="L5">
            <v>0.52</v>
          </cell>
          <cell r="M5">
            <v>27</v>
          </cell>
          <cell r="N5">
            <v>25</v>
          </cell>
          <cell r="O5">
            <v>0.925925925925926</v>
          </cell>
          <cell r="P5">
            <v>21</v>
          </cell>
          <cell r="Q5">
            <v>0.777777777777778</v>
          </cell>
          <cell r="R5">
            <v>19</v>
          </cell>
        </row>
        <row r="6">
          <cell r="B6" t="str">
            <v>住院中医辨证论治(6岁以下儿童加收)</v>
          </cell>
          <cell r="C6">
            <v>7125</v>
          </cell>
          <cell r="D6">
            <v>32538</v>
          </cell>
          <cell r="E6">
            <v>0</v>
          </cell>
          <cell r="F6">
            <v>8</v>
          </cell>
          <cell r="G6">
            <v>5</v>
          </cell>
          <cell r="H6">
            <v>0.625</v>
          </cell>
          <cell r="I6">
            <v>5</v>
          </cell>
          <cell r="J6">
            <v>0.625</v>
          </cell>
          <cell r="K6">
            <v>4</v>
          </cell>
          <cell r="L6">
            <v>0.5</v>
          </cell>
          <cell r="M6">
            <v>8</v>
          </cell>
          <cell r="N6">
            <v>7</v>
          </cell>
          <cell r="O6">
            <v>0.875</v>
          </cell>
          <cell r="P6">
            <v>6</v>
          </cell>
          <cell r="Q6">
            <v>0.75</v>
          </cell>
          <cell r="R6">
            <v>5</v>
          </cell>
        </row>
        <row r="7">
          <cell r="B7" t="str">
            <v>经外周静脉置入中心静脉导管术</v>
          </cell>
          <cell r="C7">
            <v>3171</v>
          </cell>
          <cell r="D7">
            <v>1968</v>
          </cell>
          <cell r="E7">
            <v>2</v>
          </cell>
          <cell r="F7">
            <v>100</v>
          </cell>
          <cell r="G7">
            <v>95</v>
          </cell>
          <cell r="H7">
            <v>0.95</v>
          </cell>
          <cell r="I7">
            <v>86</v>
          </cell>
          <cell r="J7">
            <v>0.86</v>
          </cell>
          <cell r="K7">
            <v>76</v>
          </cell>
          <cell r="L7">
            <v>0.76</v>
          </cell>
          <cell r="M7">
            <v>220</v>
          </cell>
          <cell r="N7">
            <v>209</v>
          </cell>
          <cell r="O7">
            <v>0.95</v>
          </cell>
          <cell r="P7">
            <v>187</v>
          </cell>
          <cell r="Q7">
            <v>0.85</v>
          </cell>
          <cell r="R7">
            <v>176</v>
          </cell>
        </row>
        <row r="8">
          <cell r="B8" t="str">
            <v>经外周静脉置入中心静脉导管术(6岁以下儿童加收)</v>
          </cell>
          <cell r="C8">
            <v>24</v>
          </cell>
          <cell r="D8">
            <v>0</v>
          </cell>
          <cell r="E8">
            <v>0</v>
          </cell>
          <cell r="F8">
            <v>30</v>
          </cell>
          <cell r="G8">
            <v>29</v>
          </cell>
          <cell r="H8">
            <v>0.966666666666667</v>
          </cell>
          <cell r="I8">
            <v>26</v>
          </cell>
          <cell r="J8">
            <v>0.866666666666667</v>
          </cell>
          <cell r="K8">
            <v>23</v>
          </cell>
          <cell r="L8">
            <v>0.766666666666667</v>
          </cell>
          <cell r="M8">
            <v>66</v>
          </cell>
          <cell r="N8">
            <v>63</v>
          </cell>
          <cell r="O8">
            <v>0.954545454545455</v>
          </cell>
          <cell r="P8">
            <v>56</v>
          </cell>
          <cell r="Q8">
            <v>0.848484848484849</v>
          </cell>
          <cell r="R8">
            <v>53</v>
          </cell>
        </row>
        <row r="9">
          <cell r="B9" t="str">
            <v>持续膀胱冲洗</v>
          </cell>
          <cell r="C9">
            <v>1970.4</v>
          </cell>
          <cell r="D9">
            <v>4144.5</v>
          </cell>
          <cell r="E9">
            <v>139</v>
          </cell>
          <cell r="F9">
            <v>35</v>
          </cell>
          <cell r="G9">
            <v>35</v>
          </cell>
          <cell r="H9">
            <v>1</v>
          </cell>
          <cell r="I9">
            <v>35</v>
          </cell>
          <cell r="J9">
            <v>1</v>
          </cell>
          <cell r="K9">
            <v>28</v>
          </cell>
          <cell r="L9">
            <v>0.8</v>
          </cell>
          <cell r="M9">
            <v>38</v>
          </cell>
          <cell r="N9">
            <v>36</v>
          </cell>
          <cell r="O9">
            <v>0.947368421052632</v>
          </cell>
          <cell r="P9">
            <v>35</v>
          </cell>
          <cell r="Q9">
            <v>0.921052631578947</v>
          </cell>
          <cell r="R9">
            <v>30</v>
          </cell>
        </row>
        <row r="10">
          <cell r="B10" t="str">
            <v>持续膀胱冲洗(6岁以下儿童加收)</v>
          </cell>
          <cell r="C10">
            <v>2</v>
          </cell>
          <cell r="D10">
            <v>0</v>
          </cell>
          <cell r="E10">
            <v>0</v>
          </cell>
          <cell r="F10">
            <v>11</v>
          </cell>
          <cell r="G10">
            <v>11</v>
          </cell>
          <cell r="H10">
            <v>1</v>
          </cell>
          <cell r="I10">
            <v>11</v>
          </cell>
          <cell r="J10">
            <v>1</v>
          </cell>
          <cell r="K10">
            <v>8</v>
          </cell>
          <cell r="L10">
            <v>0.727272727272727</v>
          </cell>
          <cell r="M10">
            <v>11</v>
          </cell>
          <cell r="N10">
            <v>11</v>
          </cell>
          <cell r="O10">
            <v>1</v>
          </cell>
          <cell r="P10">
            <v>11</v>
          </cell>
          <cell r="Q10">
            <v>1</v>
          </cell>
          <cell r="R10">
            <v>9</v>
          </cell>
        </row>
        <row r="11">
          <cell r="B11" t="str">
            <v>院内会诊主治医师及以下</v>
          </cell>
          <cell r="C11">
            <v>74111</v>
          </cell>
          <cell r="D11">
            <v>46589</v>
          </cell>
          <cell r="E11">
            <v>688</v>
          </cell>
          <cell r="F11">
            <v>5</v>
          </cell>
          <cell r="G11">
            <v>5</v>
          </cell>
          <cell r="H11">
            <v>1</v>
          </cell>
          <cell r="I11">
            <v>5</v>
          </cell>
          <cell r="J11">
            <v>1</v>
          </cell>
          <cell r="K11">
            <v>4.5</v>
          </cell>
          <cell r="L11">
            <v>0.9</v>
          </cell>
          <cell r="M11">
            <v>15</v>
          </cell>
          <cell r="N11">
            <v>14</v>
          </cell>
          <cell r="O11">
            <v>0.933333333333333</v>
          </cell>
          <cell r="P11">
            <v>13</v>
          </cell>
          <cell r="Q11">
            <v>0.866666666666667</v>
          </cell>
          <cell r="R11">
            <v>12</v>
          </cell>
        </row>
        <row r="12">
          <cell r="B12" t="str">
            <v>中心吸氧</v>
          </cell>
          <cell r="C12">
            <v>4170764.82</v>
          </cell>
          <cell r="D12">
            <v>6245265.55</v>
          </cell>
          <cell r="E12">
            <v>36028</v>
          </cell>
          <cell r="F12">
            <v>2.5</v>
          </cell>
          <cell r="G12">
            <v>2.5</v>
          </cell>
          <cell r="H12">
            <v>1</v>
          </cell>
          <cell r="I12">
            <v>2.5</v>
          </cell>
          <cell r="J12">
            <v>1</v>
          </cell>
          <cell r="K12">
            <v>2.5</v>
          </cell>
          <cell r="L12">
            <v>1</v>
          </cell>
          <cell r="M12">
            <v>3</v>
          </cell>
          <cell r="N12">
            <v>3</v>
          </cell>
          <cell r="O12">
            <v>1</v>
          </cell>
          <cell r="P12">
            <v>3</v>
          </cell>
          <cell r="Q12">
            <v>1</v>
          </cell>
          <cell r="R12">
            <v>3</v>
          </cell>
        </row>
        <row r="13">
          <cell r="B13" t="str">
            <v>131碘-甲亢治疗</v>
          </cell>
          <cell r="C13">
            <v>121</v>
          </cell>
          <cell r="D13">
            <v>4</v>
          </cell>
          <cell r="E13">
            <v>0</v>
          </cell>
          <cell r="F13">
            <v>360</v>
          </cell>
          <cell r="G13">
            <v>360</v>
          </cell>
          <cell r="H13">
            <v>1</v>
          </cell>
          <cell r="I13">
            <v>330</v>
          </cell>
          <cell r="J13">
            <v>0.916666666666667</v>
          </cell>
          <cell r="K13">
            <v>288</v>
          </cell>
          <cell r="L13">
            <v>0.8</v>
          </cell>
          <cell r="M13">
            <v>390</v>
          </cell>
          <cell r="N13">
            <v>371</v>
          </cell>
          <cell r="O13">
            <v>0.951282051282051</v>
          </cell>
          <cell r="P13">
            <v>332</v>
          </cell>
          <cell r="Q13">
            <v>0.851282051282051</v>
          </cell>
          <cell r="R13">
            <v>312</v>
          </cell>
        </row>
        <row r="14">
          <cell r="B14" t="str">
            <v>131碘-甲状腺癌转移灶治疗</v>
          </cell>
          <cell r="C14">
            <v>161</v>
          </cell>
          <cell r="D14">
            <v>0</v>
          </cell>
          <cell r="E14">
            <v>0</v>
          </cell>
          <cell r="F14">
            <v>360</v>
          </cell>
          <cell r="G14">
            <v>360</v>
          </cell>
          <cell r="H14">
            <v>1</v>
          </cell>
          <cell r="I14">
            <v>330</v>
          </cell>
          <cell r="J14">
            <v>0.916666666666667</v>
          </cell>
          <cell r="K14">
            <v>288</v>
          </cell>
          <cell r="L14">
            <v>0.8</v>
          </cell>
          <cell r="M14">
            <v>550</v>
          </cell>
          <cell r="N14">
            <v>523</v>
          </cell>
          <cell r="O14">
            <v>0.950909090909091</v>
          </cell>
          <cell r="P14">
            <v>468</v>
          </cell>
          <cell r="Q14">
            <v>0.850909090909091</v>
          </cell>
          <cell r="R14">
            <v>440</v>
          </cell>
        </row>
        <row r="15">
          <cell r="B15" t="str">
            <v>组织间粒子植入术</v>
          </cell>
          <cell r="C15">
            <v>72.33</v>
          </cell>
          <cell r="D15">
            <v>0</v>
          </cell>
          <cell r="E15">
            <v>0</v>
          </cell>
          <cell r="F15">
            <v>360</v>
          </cell>
          <cell r="G15">
            <v>360</v>
          </cell>
          <cell r="H15">
            <v>1</v>
          </cell>
          <cell r="I15">
            <v>330</v>
          </cell>
          <cell r="J15">
            <v>0.916666666666667</v>
          </cell>
          <cell r="K15">
            <v>288</v>
          </cell>
          <cell r="L15">
            <v>0.8</v>
          </cell>
          <cell r="M15">
            <v>620</v>
          </cell>
          <cell r="N15">
            <v>589</v>
          </cell>
          <cell r="O15">
            <v>0.95</v>
          </cell>
          <cell r="P15">
            <v>527</v>
          </cell>
          <cell r="Q15">
            <v>0.85</v>
          </cell>
          <cell r="R15">
            <v>496</v>
          </cell>
        </row>
        <row r="16">
          <cell r="B16" t="str">
            <v>腰椎穿刺术</v>
          </cell>
          <cell r="C16">
            <v>1217</v>
          </cell>
          <cell r="D16">
            <v>641</v>
          </cell>
          <cell r="E16">
            <v>1</v>
          </cell>
          <cell r="F16">
            <v>96</v>
          </cell>
          <cell r="G16">
            <v>96</v>
          </cell>
          <cell r="H16">
            <v>1</v>
          </cell>
          <cell r="I16">
            <v>96</v>
          </cell>
          <cell r="J16">
            <v>1</v>
          </cell>
          <cell r="K16">
            <v>77</v>
          </cell>
          <cell r="L16">
            <v>0.802083333333333</v>
          </cell>
          <cell r="M16">
            <v>148</v>
          </cell>
          <cell r="N16">
            <v>141</v>
          </cell>
          <cell r="O16">
            <v>0.952702702702703</v>
          </cell>
          <cell r="P16">
            <v>126</v>
          </cell>
          <cell r="Q16">
            <v>0.851351351351351</v>
          </cell>
          <cell r="R16">
            <v>118</v>
          </cell>
        </row>
        <row r="17">
          <cell r="B17" t="str">
            <v>泪道冲洗</v>
          </cell>
          <cell r="C17">
            <v>6527</v>
          </cell>
          <cell r="D17">
            <v>21945</v>
          </cell>
          <cell r="E17">
            <v>184</v>
          </cell>
          <cell r="F17">
            <v>6</v>
          </cell>
          <cell r="G17">
            <v>6</v>
          </cell>
          <cell r="H17">
            <v>1</v>
          </cell>
          <cell r="I17">
            <v>5.4</v>
          </cell>
          <cell r="J17">
            <v>0.9</v>
          </cell>
          <cell r="K17">
            <v>5</v>
          </cell>
          <cell r="L17">
            <v>0.833333333333333</v>
          </cell>
          <cell r="M17">
            <v>9</v>
          </cell>
          <cell r="N17">
            <v>9</v>
          </cell>
          <cell r="O17">
            <v>1</v>
          </cell>
          <cell r="P17">
            <v>8</v>
          </cell>
          <cell r="Q17">
            <v>0.888888888888889</v>
          </cell>
          <cell r="R17">
            <v>7</v>
          </cell>
        </row>
        <row r="18">
          <cell r="B18" t="str">
            <v>电解倒睫</v>
          </cell>
          <cell r="C18">
            <v>268</v>
          </cell>
          <cell r="D18">
            <v>361</v>
          </cell>
          <cell r="E18">
            <v>0</v>
          </cell>
          <cell r="F18">
            <v>6</v>
          </cell>
          <cell r="G18">
            <v>5</v>
          </cell>
          <cell r="H18">
            <v>0.833333333333333</v>
          </cell>
          <cell r="I18">
            <v>4.3</v>
          </cell>
          <cell r="J18">
            <v>0.716666666666667</v>
          </cell>
          <cell r="K18">
            <v>3</v>
          </cell>
          <cell r="L18">
            <v>0.5</v>
          </cell>
          <cell r="M18">
            <v>13</v>
          </cell>
          <cell r="N18">
            <v>12</v>
          </cell>
          <cell r="O18">
            <v>0.923076923076923</v>
          </cell>
          <cell r="P18">
            <v>11</v>
          </cell>
          <cell r="Q18">
            <v>0.846153846153846</v>
          </cell>
          <cell r="R18">
            <v>10</v>
          </cell>
        </row>
        <row r="19">
          <cell r="B19" t="str">
            <v>电解倒睫(拔倒睫)</v>
          </cell>
          <cell r="C19">
            <v>484</v>
          </cell>
          <cell r="D19">
            <v>483</v>
          </cell>
          <cell r="E19">
            <v>0</v>
          </cell>
          <cell r="F19">
            <v>6</v>
          </cell>
          <cell r="G19">
            <v>5</v>
          </cell>
          <cell r="H19">
            <v>0.833333333333333</v>
          </cell>
          <cell r="I19">
            <v>4.3</v>
          </cell>
          <cell r="J19">
            <v>0.716666666666667</v>
          </cell>
          <cell r="K19">
            <v>3</v>
          </cell>
          <cell r="L19">
            <v>0.5</v>
          </cell>
          <cell r="M19">
            <v>13</v>
          </cell>
          <cell r="N19">
            <v>12</v>
          </cell>
          <cell r="O19">
            <v>0.923076923076923</v>
          </cell>
          <cell r="P19">
            <v>11</v>
          </cell>
          <cell r="Q19">
            <v>0.846153846153846</v>
          </cell>
          <cell r="R19">
            <v>10</v>
          </cell>
        </row>
        <row r="20">
          <cell r="B20" t="str">
            <v>眼震电图</v>
          </cell>
          <cell r="C20">
            <v>1336</v>
          </cell>
          <cell r="D20">
            <v>16</v>
          </cell>
          <cell r="E20">
            <v>0</v>
          </cell>
          <cell r="F20">
            <v>60</v>
          </cell>
          <cell r="G20">
            <v>57.7</v>
          </cell>
          <cell r="H20">
            <v>0.961666666666667</v>
          </cell>
          <cell r="I20">
            <v>55</v>
          </cell>
          <cell r="J20">
            <v>0.916666666666667</v>
          </cell>
          <cell r="K20">
            <v>50</v>
          </cell>
          <cell r="L20">
            <v>0.833333333333333</v>
          </cell>
          <cell r="M20">
            <v>100</v>
          </cell>
          <cell r="N20">
            <v>95</v>
          </cell>
          <cell r="O20">
            <v>0.95</v>
          </cell>
          <cell r="P20">
            <v>85</v>
          </cell>
          <cell r="Q20">
            <v>0.85</v>
          </cell>
          <cell r="R20">
            <v>80</v>
          </cell>
        </row>
        <row r="21">
          <cell r="B21" t="str">
            <v>眼震电图(温度试验)</v>
          </cell>
          <cell r="C21">
            <v>762</v>
          </cell>
          <cell r="D21">
            <v>1</v>
          </cell>
          <cell r="E21">
            <v>0</v>
          </cell>
          <cell r="F21">
            <v>60</v>
          </cell>
          <cell r="G21">
            <v>57.7</v>
          </cell>
          <cell r="H21">
            <v>0.961666666666667</v>
          </cell>
          <cell r="I21">
            <v>55</v>
          </cell>
          <cell r="J21">
            <v>0.916666666666667</v>
          </cell>
          <cell r="K21">
            <v>50</v>
          </cell>
          <cell r="L21">
            <v>0.833333333333333</v>
          </cell>
          <cell r="M21">
            <v>100</v>
          </cell>
          <cell r="N21">
            <v>95</v>
          </cell>
          <cell r="O21">
            <v>0.95</v>
          </cell>
          <cell r="P21">
            <v>85</v>
          </cell>
          <cell r="Q21">
            <v>0.85</v>
          </cell>
          <cell r="R21">
            <v>80</v>
          </cell>
        </row>
        <row r="22">
          <cell r="B22" t="str">
            <v>眼震电图(自发眼震)</v>
          </cell>
          <cell r="C22">
            <v>752</v>
          </cell>
          <cell r="D22">
            <v>2</v>
          </cell>
          <cell r="E22">
            <v>0</v>
          </cell>
          <cell r="F22">
            <v>60</v>
          </cell>
          <cell r="G22">
            <v>57.7</v>
          </cell>
          <cell r="H22">
            <v>0.961666666666667</v>
          </cell>
          <cell r="I22">
            <v>55</v>
          </cell>
          <cell r="J22">
            <v>0.916666666666667</v>
          </cell>
          <cell r="K22">
            <v>50</v>
          </cell>
          <cell r="L22">
            <v>0.833333333333333</v>
          </cell>
          <cell r="M22">
            <v>100</v>
          </cell>
          <cell r="N22">
            <v>95</v>
          </cell>
          <cell r="O22">
            <v>0.95</v>
          </cell>
          <cell r="P22">
            <v>85</v>
          </cell>
          <cell r="Q22">
            <v>0.85</v>
          </cell>
          <cell r="R22">
            <v>80</v>
          </cell>
        </row>
        <row r="23">
          <cell r="B23" t="str">
            <v>平衡试验</v>
          </cell>
          <cell r="C23">
            <v>364</v>
          </cell>
          <cell r="D23">
            <v>31</v>
          </cell>
          <cell r="E23">
            <v>0</v>
          </cell>
          <cell r="F23">
            <v>50</v>
          </cell>
          <cell r="G23">
            <v>47.2</v>
          </cell>
          <cell r="H23">
            <v>0.944</v>
          </cell>
          <cell r="I23">
            <v>45</v>
          </cell>
          <cell r="J23">
            <v>0.9</v>
          </cell>
          <cell r="K23">
            <v>40</v>
          </cell>
          <cell r="L23">
            <v>0.8</v>
          </cell>
          <cell r="M23">
            <v>65</v>
          </cell>
          <cell r="N23">
            <v>62</v>
          </cell>
          <cell r="O23">
            <v>0.953846153846154</v>
          </cell>
          <cell r="P23">
            <v>55</v>
          </cell>
          <cell r="Q23">
            <v>0.846153846153846</v>
          </cell>
          <cell r="R23">
            <v>52</v>
          </cell>
        </row>
        <row r="24">
          <cell r="B24" t="str">
            <v>平衡试验(视动试验)</v>
          </cell>
          <cell r="C24">
            <v>1151</v>
          </cell>
          <cell r="D24">
            <v>254</v>
          </cell>
          <cell r="E24">
            <v>0</v>
          </cell>
          <cell r="F24">
            <v>50</v>
          </cell>
          <cell r="G24">
            <v>47.2</v>
          </cell>
          <cell r="H24">
            <v>0.944</v>
          </cell>
          <cell r="I24">
            <v>45</v>
          </cell>
          <cell r="J24">
            <v>0.9</v>
          </cell>
          <cell r="K24">
            <v>40</v>
          </cell>
          <cell r="L24">
            <v>0.8</v>
          </cell>
          <cell r="M24">
            <v>65</v>
          </cell>
          <cell r="N24">
            <v>62</v>
          </cell>
          <cell r="O24">
            <v>0.953846153846154</v>
          </cell>
          <cell r="P24">
            <v>55</v>
          </cell>
          <cell r="Q24">
            <v>0.846153846153846</v>
          </cell>
          <cell r="R24">
            <v>52</v>
          </cell>
        </row>
        <row r="25">
          <cell r="B25" t="str">
            <v>平衡试验(旋转试验)</v>
          </cell>
          <cell r="C25">
            <v>1055</v>
          </cell>
          <cell r="D25">
            <v>249</v>
          </cell>
          <cell r="E25">
            <v>0</v>
          </cell>
          <cell r="F25">
            <v>50</v>
          </cell>
          <cell r="G25">
            <v>47.2</v>
          </cell>
          <cell r="H25">
            <v>0.944</v>
          </cell>
          <cell r="I25">
            <v>45</v>
          </cell>
          <cell r="J25">
            <v>0.9</v>
          </cell>
          <cell r="K25">
            <v>40</v>
          </cell>
          <cell r="L25">
            <v>0.8</v>
          </cell>
          <cell r="M25">
            <v>65</v>
          </cell>
          <cell r="N25">
            <v>62</v>
          </cell>
          <cell r="O25">
            <v>0.953846153846154</v>
          </cell>
          <cell r="P25">
            <v>55</v>
          </cell>
          <cell r="Q25">
            <v>0.846153846153846</v>
          </cell>
          <cell r="R25">
            <v>52</v>
          </cell>
        </row>
        <row r="26">
          <cell r="B26" t="str">
            <v>平衡试验(甘油试验)</v>
          </cell>
          <cell r="C26">
            <v>406</v>
          </cell>
          <cell r="D26">
            <v>1</v>
          </cell>
          <cell r="E26">
            <v>0</v>
          </cell>
          <cell r="F26">
            <v>50</v>
          </cell>
          <cell r="G26">
            <v>47.2</v>
          </cell>
          <cell r="H26">
            <v>0.944</v>
          </cell>
          <cell r="I26">
            <v>45</v>
          </cell>
          <cell r="J26">
            <v>0.9</v>
          </cell>
          <cell r="K26">
            <v>40</v>
          </cell>
          <cell r="L26">
            <v>0.8</v>
          </cell>
          <cell r="M26">
            <v>65</v>
          </cell>
          <cell r="N26">
            <v>62</v>
          </cell>
          <cell r="O26">
            <v>0.953846153846154</v>
          </cell>
          <cell r="P26">
            <v>55</v>
          </cell>
          <cell r="Q26">
            <v>0.846153846153846</v>
          </cell>
          <cell r="R26">
            <v>52</v>
          </cell>
        </row>
        <row r="27">
          <cell r="B27" t="str">
            <v>睡眠呼吸监测</v>
          </cell>
          <cell r="C27">
            <v>811</v>
          </cell>
          <cell r="D27">
            <v>98</v>
          </cell>
          <cell r="E27">
            <v>4</v>
          </cell>
          <cell r="F27">
            <v>250</v>
          </cell>
          <cell r="G27">
            <v>210</v>
          </cell>
          <cell r="H27">
            <v>0.84</v>
          </cell>
          <cell r="I27">
            <v>200</v>
          </cell>
          <cell r="J27">
            <v>0.8</v>
          </cell>
          <cell r="K27">
            <v>160</v>
          </cell>
          <cell r="L27">
            <v>0.64</v>
          </cell>
          <cell r="M27">
            <v>350</v>
          </cell>
          <cell r="N27">
            <v>333</v>
          </cell>
          <cell r="O27">
            <v>0.951428571428571</v>
          </cell>
          <cell r="P27">
            <v>298</v>
          </cell>
          <cell r="Q27">
            <v>0.851428571428571</v>
          </cell>
          <cell r="R27">
            <v>280</v>
          </cell>
        </row>
        <row r="28">
          <cell r="B28" t="str">
            <v>经纤维支镜治疗</v>
          </cell>
          <cell r="C28">
            <v>1535</v>
          </cell>
          <cell r="D28">
            <v>572</v>
          </cell>
          <cell r="E28">
            <v>0</v>
          </cell>
          <cell r="F28">
            <v>60</v>
          </cell>
          <cell r="G28">
            <v>56.6</v>
          </cell>
          <cell r="H28">
            <v>0.943333333333333</v>
          </cell>
          <cell r="I28">
            <v>48.6</v>
          </cell>
          <cell r="J28">
            <v>0.81</v>
          </cell>
          <cell r="K28">
            <v>42</v>
          </cell>
          <cell r="L28">
            <v>0.7</v>
          </cell>
          <cell r="M28">
            <v>200</v>
          </cell>
          <cell r="N28">
            <v>190</v>
          </cell>
          <cell r="O28">
            <v>0.95</v>
          </cell>
          <cell r="P28">
            <v>170</v>
          </cell>
          <cell r="Q28">
            <v>0.85</v>
          </cell>
          <cell r="R28">
            <v>160</v>
          </cell>
        </row>
        <row r="29">
          <cell r="B29" t="str">
            <v>经纤维支镜治疗(取异物)</v>
          </cell>
          <cell r="C29">
            <v>10</v>
          </cell>
          <cell r="D29">
            <v>0</v>
          </cell>
          <cell r="E29">
            <v>0</v>
          </cell>
          <cell r="F29">
            <v>60</v>
          </cell>
          <cell r="G29">
            <v>56.6</v>
          </cell>
          <cell r="H29">
            <v>0.943333333333333</v>
          </cell>
          <cell r="I29">
            <v>48.6</v>
          </cell>
          <cell r="J29">
            <v>0.81</v>
          </cell>
          <cell r="K29">
            <v>42</v>
          </cell>
          <cell r="L29">
            <v>0.7</v>
          </cell>
          <cell r="M29">
            <v>200</v>
          </cell>
          <cell r="N29">
            <v>190</v>
          </cell>
          <cell r="O29">
            <v>0.95</v>
          </cell>
          <cell r="P29">
            <v>170</v>
          </cell>
          <cell r="Q29">
            <v>0.85</v>
          </cell>
          <cell r="R29">
            <v>160</v>
          </cell>
        </row>
        <row r="30">
          <cell r="B30" t="str">
            <v>经纤维支镜治疗(取异物)(使用电子纤维内镜加收)</v>
          </cell>
          <cell r="C30">
            <v>11</v>
          </cell>
          <cell r="D30">
            <v>29</v>
          </cell>
          <cell r="E30">
            <v>0</v>
          </cell>
          <cell r="F30">
            <v>18</v>
          </cell>
          <cell r="G30">
            <v>17</v>
          </cell>
          <cell r="H30">
            <v>0.944444444444444</v>
          </cell>
          <cell r="I30">
            <v>14.6</v>
          </cell>
          <cell r="J30">
            <v>0.811111111111111</v>
          </cell>
          <cell r="K30">
            <v>12.6</v>
          </cell>
          <cell r="L30">
            <v>0.7</v>
          </cell>
          <cell r="M30">
            <v>60</v>
          </cell>
          <cell r="N30">
            <v>57</v>
          </cell>
          <cell r="O30">
            <v>0.95</v>
          </cell>
          <cell r="P30">
            <v>51</v>
          </cell>
          <cell r="Q30">
            <v>0.85</v>
          </cell>
          <cell r="R30">
            <v>48</v>
          </cell>
        </row>
        <row r="31">
          <cell r="B31" t="str">
            <v>经纤维支镜治疗(滴药)</v>
          </cell>
          <cell r="C31">
            <v>1846</v>
          </cell>
          <cell r="D31">
            <v>31</v>
          </cell>
          <cell r="E31">
            <v>0</v>
          </cell>
          <cell r="F31">
            <v>60</v>
          </cell>
          <cell r="G31">
            <v>56.6</v>
          </cell>
          <cell r="H31">
            <v>0.943333333333333</v>
          </cell>
          <cell r="I31">
            <v>48.6</v>
          </cell>
          <cell r="J31">
            <v>0.81</v>
          </cell>
          <cell r="K31">
            <v>42</v>
          </cell>
          <cell r="L31">
            <v>0.7</v>
          </cell>
          <cell r="M31">
            <v>60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B32" t="str">
            <v>经纤维支镜治疗(滴药)(使用电子纤维内镜加收)</v>
          </cell>
          <cell r="C32">
            <v>420</v>
          </cell>
          <cell r="D32">
            <v>31</v>
          </cell>
          <cell r="E32">
            <v>0</v>
          </cell>
          <cell r="F32">
            <v>18</v>
          </cell>
          <cell r="G32">
            <v>17</v>
          </cell>
          <cell r="H32">
            <v>0.944444444444444</v>
          </cell>
          <cell r="I32">
            <v>14.6</v>
          </cell>
          <cell r="J32">
            <v>0.811111111111111</v>
          </cell>
          <cell r="K32">
            <v>12.6</v>
          </cell>
          <cell r="L32">
            <v>0.7</v>
          </cell>
          <cell r="M32">
            <v>18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B33" t="str">
            <v>经纤维支镜治疗(止血)</v>
          </cell>
          <cell r="C33">
            <v>715</v>
          </cell>
          <cell r="D33">
            <v>31</v>
          </cell>
          <cell r="E33">
            <v>0</v>
          </cell>
          <cell r="F33">
            <v>60</v>
          </cell>
          <cell r="G33">
            <v>56.6</v>
          </cell>
          <cell r="H33">
            <v>0.943333333333333</v>
          </cell>
          <cell r="I33">
            <v>48.6</v>
          </cell>
          <cell r="J33">
            <v>0.81</v>
          </cell>
          <cell r="K33">
            <v>42</v>
          </cell>
          <cell r="L33">
            <v>0.7</v>
          </cell>
          <cell r="M33">
            <v>60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B34" t="str">
            <v>经纤维支镜治疗(止血)(使用电子纤维内镜加收)</v>
          </cell>
          <cell r="C34">
            <v>718</v>
          </cell>
          <cell r="D34">
            <v>383</v>
          </cell>
          <cell r="E34">
            <v>0</v>
          </cell>
          <cell r="F34">
            <v>18</v>
          </cell>
          <cell r="G34">
            <v>17</v>
          </cell>
          <cell r="H34">
            <v>0.944444444444444</v>
          </cell>
          <cell r="I34">
            <v>14.6</v>
          </cell>
          <cell r="J34">
            <v>0.811111111111111</v>
          </cell>
          <cell r="K34">
            <v>12.6</v>
          </cell>
          <cell r="L34">
            <v>0.7</v>
          </cell>
          <cell r="M34">
            <v>18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B35" t="str">
            <v>婴儿氧舱</v>
          </cell>
          <cell r="C35">
            <v>0</v>
          </cell>
          <cell r="D35">
            <v>0</v>
          </cell>
          <cell r="E35">
            <v>0</v>
          </cell>
          <cell r="F35">
            <v>60</v>
          </cell>
          <cell r="G35">
            <v>60</v>
          </cell>
          <cell r="H35">
            <v>1</v>
          </cell>
          <cell r="I35">
            <v>54</v>
          </cell>
          <cell r="J35">
            <v>0.9</v>
          </cell>
          <cell r="K35">
            <v>45</v>
          </cell>
          <cell r="L35">
            <v>0.75</v>
          </cell>
          <cell r="M35">
            <v>90</v>
          </cell>
          <cell r="N35">
            <v>86</v>
          </cell>
          <cell r="O35">
            <v>0.955555555555556</v>
          </cell>
          <cell r="P35">
            <v>77</v>
          </cell>
          <cell r="Q35">
            <v>0.855555555555556</v>
          </cell>
          <cell r="R35">
            <v>72</v>
          </cell>
        </row>
        <row r="36">
          <cell r="B36" t="str">
            <v>婴儿氧舱(纯氧舱)</v>
          </cell>
          <cell r="C36">
            <v>0</v>
          </cell>
          <cell r="D36">
            <v>0</v>
          </cell>
          <cell r="E36">
            <v>0</v>
          </cell>
          <cell r="F36">
            <v>60</v>
          </cell>
          <cell r="G36">
            <v>60</v>
          </cell>
          <cell r="H36">
            <v>1</v>
          </cell>
          <cell r="I36">
            <v>54</v>
          </cell>
          <cell r="J36">
            <v>0.9</v>
          </cell>
          <cell r="K36">
            <v>45</v>
          </cell>
          <cell r="L36">
            <v>0.75</v>
          </cell>
          <cell r="M36">
            <v>90</v>
          </cell>
          <cell r="N36">
            <v>86</v>
          </cell>
          <cell r="O36">
            <v>0.955555555555556</v>
          </cell>
          <cell r="P36">
            <v>77</v>
          </cell>
          <cell r="Q36">
            <v>0.855555555555556</v>
          </cell>
          <cell r="R36">
            <v>72</v>
          </cell>
        </row>
        <row r="37">
          <cell r="B37" t="str">
            <v>急救单独开舱治疗</v>
          </cell>
          <cell r="C37">
            <v>26</v>
          </cell>
          <cell r="D37">
            <v>3</v>
          </cell>
          <cell r="E37">
            <v>0</v>
          </cell>
          <cell r="F37">
            <v>120</v>
          </cell>
          <cell r="G37">
            <v>113.4</v>
          </cell>
          <cell r="H37">
            <v>0.945</v>
          </cell>
          <cell r="I37">
            <v>97.2</v>
          </cell>
          <cell r="J37">
            <v>0.81</v>
          </cell>
          <cell r="K37">
            <v>83</v>
          </cell>
          <cell r="L37">
            <v>0.691666666666667</v>
          </cell>
          <cell r="M37">
            <v>230</v>
          </cell>
          <cell r="N37">
            <v>219</v>
          </cell>
          <cell r="O37">
            <v>0.952173913043478</v>
          </cell>
          <cell r="P37">
            <v>196</v>
          </cell>
          <cell r="Q37">
            <v>0.852173913043478</v>
          </cell>
          <cell r="R37">
            <v>184</v>
          </cell>
        </row>
        <row r="38">
          <cell r="B38" t="str">
            <v>舱内抢救</v>
          </cell>
          <cell r="C38">
            <v>23</v>
          </cell>
          <cell r="D38">
            <v>2</v>
          </cell>
          <cell r="E38">
            <v>0</v>
          </cell>
          <cell r="F38">
            <v>120</v>
          </cell>
          <cell r="G38">
            <v>120</v>
          </cell>
          <cell r="H38">
            <v>1</v>
          </cell>
          <cell r="I38">
            <v>108</v>
          </cell>
          <cell r="J38">
            <v>0.9</v>
          </cell>
          <cell r="K38">
            <v>80</v>
          </cell>
          <cell r="L38">
            <v>0.666666666666667</v>
          </cell>
          <cell r="M38">
            <v>180</v>
          </cell>
          <cell r="N38">
            <v>171</v>
          </cell>
          <cell r="O38">
            <v>0.95</v>
          </cell>
          <cell r="P38">
            <v>153</v>
          </cell>
          <cell r="Q38">
            <v>0.85</v>
          </cell>
          <cell r="R38">
            <v>144</v>
          </cell>
        </row>
        <row r="39">
          <cell r="B39" t="str">
            <v>临时起搏器安置术</v>
          </cell>
          <cell r="C39">
            <v>158.3</v>
          </cell>
          <cell r="D39">
            <v>83</v>
          </cell>
          <cell r="E39">
            <v>0</v>
          </cell>
          <cell r="F39">
            <v>600</v>
          </cell>
          <cell r="G39">
            <v>600</v>
          </cell>
          <cell r="H39">
            <v>1</v>
          </cell>
          <cell r="I39">
            <v>540</v>
          </cell>
          <cell r="J39">
            <v>0.9</v>
          </cell>
          <cell r="K39">
            <v>486</v>
          </cell>
          <cell r="L39">
            <v>0.81</v>
          </cell>
          <cell r="M39">
            <v>880</v>
          </cell>
          <cell r="N39">
            <v>836</v>
          </cell>
          <cell r="O39">
            <v>0.95</v>
          </cell>
          <cell r="P39">
            <v>748</v>
          </cell>
          <cell r="Q39">
            <v>0.85</v>
          </cell>
          <cell r="R39">
            <v>704</v>
          </cell>
        </row>
        <row r="40">
          <cell r="B40" t="str">
            <v>永久起搏器安置术</v>
          </cell>
          <cell r="C40">
            <v>284</v>
          </cell>
          <cell r="D40">
            <v>112</v>
          </cell>
          <cell r="E40">
            <v>0</v>
          </cell>
          <cell r="F40">
            <v>1440</v>
          </cell>
          <cell r="G40">
            <v>1440</v>
          </cell>
          <cell r="H40">
            <v>1</v>
          </cell>
          <cell r="I40">
            <v>1296</v>
          </cell>
          <cell r="J40">
            <v>0.9</v>
          </cell>
          <cell r="K40">
            <v>1200</v>
          </cell>
          <cell r="L40">
            <v>0.833333333333333</v>
          </cell>
          <cell r="M40">
            <v>1800</v>
          </cell>
          <cell r="N40">
            <v>1710</v>
          </cell>
          <cell r="O40">
            <v>0.95</v>
          </cell>
          <cell r="P40">
            <v>1530</v>
          </cell>
          <cell r="Q40">
            <v>0.85</v>
          </cell>
          <cell r="R40">
            <v>1440</v>
          </cell>
        </row>
        <row r="41">
          <cell r="B41" t="str">
            <v>永久起搏器更换术</v>
          </cell>
          <cell r="C41">
            <v>42</v>
          </cell>
          <cell r="D41">
            <v>21</v>
          </cell>
          <cell r="E41">
            <v>0</v>
          </cell>
          <cell r="F41">
            <v>1440</v>
          </cell>
          <cell r="G41">
            <v>1440</v>
          </cell>
          <cell r="H41">
            <v>1</v>
          </cell>
          <cell r="I41">
            <v>1296</v>
          </cell>
          <cell r="J41">
            <v>0.9</v>
          </cell>
          <cell r="K41">
            <v>1200</v>
          </cell>
          <cell r="L41">
            <v>0.833333333333333</v>
          </cell>
          <cell r="M41">
            <v>1800</v>
          </cell>
          <cell r="N41">
            <v>1710</v>
          </cell>
          <cell r="O41">
            <v>0.95</v>
          </cell>
          <cell r="P41">
            <v>1530</v>
          </cell>
          <cell r="Q41">
            <v>0.85</v>
          </cell>
          <cell r="R41">
            <v>1440</v>
          </cell>
        </row>
        <row r="42">
          <cell r="B42" t="str">
            <v>永久起搏器更换术(取出术)</v>
          </cell>
          <cell r="C42">
            <v>1</v>
          </cell>
          <cell r="D42">
            <v>0</v>
          </cell>
          <cell r="E42">
            <v>0</v>
          </cell>
          <cell r="F42">
            <v>1440</v>
          </cell>
          <cell r="G42">
            <v>1440</v>
          </cell>
          <cell r="H42">
            <v>1</v>
          </cell>
          <cell r="I42">
            <v>1296</v>
          </cell>
          <cell r="J42">
            <v>0.9</v>
          </cell>
          <cell r="K42">
            <v>1200</v>
          </cell>
          <cell r="L42">
            <v>0.833333333333333</v>
          </cell>
          <cell r="M42">
            <v>1800</v>
          </cell>
          <cell r="N42">
            <v>1710</v>
          </cell>
          <cell r="O42">
            <v>0.95</v>
          </cell>
          <cell r="P42">
            <v>1530</v>
          </cell>
          <cell r="Q42">
            <v>0.85</v>
          </cell>
          <cell r="R42">
            <v>1440</v>
          </cell>
        </row>
        <row r="43">
          <cell r="B43" t="str">
            <v>起搏器程控功能检查</v>
          </cell>
          <cell r="C43">
            <v>135</v>
          </cell>
          <cell r="D43">
            <v>19</v>
          </cell>
          <cell r="E43">
            <v>0</v>
          </cell>
          <cell r="F43">
            <v>20</v>
          </cell>
          <cell r="G43">
            <v>20</v>
          </cell>
          <cell r="H43">
            <v>1</v>
          </cell>
          <cell r="I43">
            <v>20</v>
          </cell>
          <cell r="J43">
            <v>1</v>
          </cell>
          <cell r="K43">
            <v>20</v>
          </cell>
          <cell r="L43">
            <v>1</v>
          </cell>
          <cell r="M43">
            <v>40</v>
          </cell>
          <cell r="N43">
            <v>38</v>
          </cell>
          <cell r="O43">
            <v>0.95</v>
          </cell>
          <cell r="P43">
            <v>34</v>
          </cell>
          <cell r="Q43">
            <v>0.85</v>
          </cell>
          <cell r="R43">
            <v>32</v>
          </cell>
        </row>
        <row r="44">
          <cell r="B44" t="str">
            <v>经食管心脏调搏术</v>
          </cell>
          <cell r="C44">
            <v>10</v>
          </cell>
          <cell r="D44">
            <v>27</v>
          </cell>
          <cell r="E44">
            <v>0</v>
          </cell>
          <cell r="F44">
            <v>120</v>
          </cell>
          <cell r="G44">
            <v>120</v>
          </cell>
          <cell r="H44">
            <v>1</v>
          </cell>
          <cell r="I44">
            <v>108</v>
          </cell>
          <cell r="J44">
            <v>0.9</v>
          </cell>
          <cell r="K44">
            <v>100</v>
          </cell>
          <cell r="L44">
            <v>0.833333333333333</v>
          </cell>
          <cell r="M44">
            <v>135</v>
          </cell>
          <cell r="N44">
            <v>128</v>
          </cell>
          <cell r="O44">
            <v>0.948148148148148</v>
          </cell>
          <cell r="P44">
            <v>115</v>
          </cell>
          <cell r="Q44">
            <v>0.851851851851852</v>
          </cell>
          <cell r="R44">
            <v>108</v>
          </cell>
        </row>
        <row r="45">
          <cell r="B45" t="str">
            <v>右心导管检查术</v>
          </cell>
          <cell r="C45">
            <v>8</v>
          </cell>
          <cell r="D45">
            <v>0</v>
          </cell>
          <cell r="E45">
            <v>0</v>
          </cell>
          <cell r="F45">
            <v>1080</v>
          </cell>
          <cell r="G45">
            <v>1080</v>
          </cell>
          <cell r="H45">
            <v>1</v>
          </cell>
          <cell r="I45">
            <v>972</v>
          </cell>
          <cell r="J45">
            <v>0.9</v>
          </cell>
          <cell r="K45">
            <v>900</v>
          </cell>
          <cell r="L45">
            <v>0.833333333333333</v>
          </cell>
          <cell r="M45">
            <v>1300</v>
          </cell>
          <cell r="N45">
            <v>1235</v>
          </cell>
          <cell r="O45">
            <v>0.95</v>
          </cell>
          <cell r="P45">
            <v>1105</v>
          </cell>
          <cell r="Q45">
            <v>0.85</v>
          </cell>
          <cell r="R45">
            <v>1040</v>
          </cell>
        </row>
        <row r="46">
          <cell r="B46" t="str">
            <v>心包穿刺术</v>
          </cell>
          <cell r="C46">
            <v>66</v>
          </cell>
          <cell r="D46">
            <v>29</v>
          </cell>
          <cell r="E46">
            <v>0</v>
          </cell>
          <cell r="F46">
            <v>120</v>
          </cell>
          <cell r="G46">
            <v>120</v>
          </cell>
          <cell r="H46">
            <v>1</v>
          </cell>
          <cell r="I46">
            <v>108</v>
          </cell>
          <cell r="J46">
            <v>0.9</v>
          </cell>
          <cell r="K46">
            <v>100</v>
          </cell>
          <cell r="L46">
            <v>0.833333333333333</v>
          </cell>
          <cell r="M46">
            <v>236</v>
          </cell>
          <cell r="N46">
            <v>224</v>
          </cell>
          <cell r="O46">
            <v>0.949152542372881</v>
          </cell>
          <cell r="P46">
            <v>201</v>
          </cell>
          <cell r="Q46">
            <v>0.851694915254237</v>
          </cell>
          <cell r="R46">
            <v>189</v>
          </cell>
        </row>
        <row r="47">
          <cell r="B47" t="str">
            <v>心包穿刺术(引流)</v>
          </cell>
          <cell r="C47">
            <v>3</v>
          </cell>
          <cell r="D47">
            <v>2</v>
          </cell>
          <cell r="E47">
            <v>0</v>
          </cell>
          <cell r="F47">
            <v>120</v>
          </cell>
          <cell r="G47">
            <v>120</v>
          </cell>
          <cell r="H47">
            <v>1</v>
          </cell>
          <cell r="I47">
            <v>108</v>
          </cell>
          <cell r="J47">
            <v>0.9</v>
          </cell>
          <cell r="K47">
            <v>100</v>
          </cell>
          <cell r="L47">
            <v>0.833333333333333</v>
          </cell>
          <cell r="M47">
            <v>236</v>
          </cell>
          <cell r="N47">
            <v>224</v>
          </cell>
          <cell r="O47">
            <v>0.949152542372881</v>
          </cell>
          <cell r="P47">
            <v>201</v>
          </cell>
          <cell r="Q47">
            <v>0.851694915254237</v>
          </cell>
          <cell r="R47">
            <v>189</v>
          </cell>
        </row>
        <row r="48">
          <cell r="B48" t="str">
            <v>骨髓穿刺术</v>
          </cell>
          <cell r="C48">
            <v>1536</v>
          </cell>
          <cell r="D48">
            <v>526</v>
          </cell>
          <cell r="E48">
            <v>0</v>
          </cell>
          <cell r="F48">
            <v>60</v>
          </cell>
          <cell r="G48">
            <v>60</v>
          </cell>
          <cell r="H48">
            <v>1</v>
          </cell>
          <cell r="I48">
            <v>54</v>
          </cell>
          <cell r="J48">
            <v>0.9</v>
          </cell>
          <cell r="K48">
            <v>50</v>
          </cell>
          <cell r="L48">
            <v>0.833333333333333</v>
          </cell>
          <cell r="M48">
            <v>100</v>
          </cell>
          <cell r="N48">
            <v>95</v>
          </cell>
          <cell r="O48">
            <v>0.95</v>
          </cell>
          <cell r="P48">
            <v>85</v>
          </cell>
          <cell r="Q48">
            <v>0.85</v>
          </cell>
          <cell r="R48">
            <v>80</v>
          </cell>
        </row>
        <row r="49">
          <cell r="B49" t="str">
            <v>经皮肝穿肿瘤消融术</v>
          </cell>
          <cell r="C49">
            <v>1</v>
          </cell>
          <cell r="D49">
            <v>0</v>
          </cell>
          <cell r="E49">
            <v>0</v>
          </cell>
          <cell r="F49">
            <v>960</v>
          </cell>
          <cell r="G49">
            <v>960</v>
          </cell>
          <cell r="H49">
            <v>1</v>
          </cell>
          <cell r="I49">
            <v>864</v>
          </cell>
          <cell r="J49">
            <v>0.9</v>
          </cell>
          <cell r="K49">
            <v>768</v>
          </cell>
          <cell r="L49">
            <v>0.8</v>
          </cell>
          <cell r="M49">
            <v>1700</v>
          </cell>
          <cell r="N49">
            <v>1615</v>
          </cell>
          <cell r="O49">
            <v>0.95</v>
          </cell>
          <cell r="P49">
            <v>1445</v>
          </cell>
          <cell r="Q49">
            <v>0.85</v>
          </cell>
          <cell r="R49">
            <v>1360</v>
          </cell>
        </row>
        <row r="50">
          <cell r="B50" t="str">
            <v>经内镜肠道支架置入术</v>
          </cell>
          <cell r="C50">
            <v>1</v>
          </cell>
          <cell r="D50">
            <v>2</v>
          </cell>
          <cell r="E50">
            <v>0</v>
          </cell>
          <cell r="F50">
            <v>240</v>
          </cell>
          <cell r="G50">
            <v>240</v>
          </cell>
          <cell r="H50">
            <v>1</v>
          </cell>
          <cell r="I50">
            <v>216</v>
          </cell>
          <cell r="J50">
            <v>0.9</v>
          </cell>
          <cell r="K50">
            <v>160</v>
          </cell>
          <cell r="L50">
            <v>0.666666666666667</v>
          </cell>
          <cell r="M50">
            <v>540</v>
          </cell>
          <cell r="N50">
            <v>513</v>
          </cell>
          <cell r="O50">
            <v>0.95</v>
          </cell>
          <cell r="P50">
            <v>459</v>
          </cell>
          <cell r="Q50">
            <v>0.85</v>
          </cell>
          <cell r="R50">
            <v>432</v>
          </cell>
        </row>
        <row r="51">
          <cell r="B51" t="str">
            <v>先天性巨结肠清洁洗肠术</v>
          </cell>
          <cell r="C51">
            <v>167</v>
          </cell>
          <cell r="D51">
            <v>0</v>
          </cell>
          <cell r="E51">
            <v>0</v>
          </cell>
          <cell r="F51">
            <v>96</v>
          </cell>
          <cell r="G51">
            <v>96</v>
          </cell>
          <cell r="H51">
            <v>1</v>
          </cell>
          <cell r="I51">
            <v>86.4</v>
          </cell>
          <cell r="J51">
            <v>0.9</v>
          </cell>
          <cell r="K51">
            <v>50</v>
          </cell>
          <cell r="L51">
            <v>0.520833333333333</v>
          </cell>
          <cell r="M51">
            <v>180</v>
          </cell>
          <cell r="N51">
            <v>171</v>
          </cell>
          <cell r="O51">
            <v>0.95</v>
          </cell>
          <cell r="P51">
            <v>153</v>
          </cell>
          <cell r="Q51">
            <v>0.85</v>
          </cell>
          <cell r="R51">
            <v>144</v>
          </cell>
        </row>
        <row r="52">
          <cell r="B52" t="str">
            <v>腹腔穿刺术</v>
          </cell>
          <cell r="C52">
            <v>687</v>
          </cell>
          <cell r="D52">
            <v>799.8</v>
          </cell>
          <cell r="E52">
            <v>2</v>
          </cell>
          <cell r="F52">
            <v>60</v>
          </cell>
          <cell r="G52">
            <v>56.6</v>
          </cell>
          <cell r="H52">
            <v>0.943333333333333</v>
          </cell>
          <cell r="I52">
            <v>48.6</v>
          </cell>
          <cell r="J52">
            <v>0.81</v>
          </cell>
          <cell r="K52">
            <v>42</v>
          </cell>
          <cell r="L52">
            <v>0.7</v>
          </cell>
          <cell r="M52">
            <v>80</v>
          </cell>
          <cell r="N52">
            <v>76</v>
          </cell>
          <cell r="O52">
            <v>0.95</v>
          </cell>
          <cell r="P52">
            <v>68</v>
          </cell>
          <cell r="Q52">
            <v>0.85</v>
          </cell>
          <cell r="R52">
            <v>64</v>
          </cell>
        </row>
        <row r="53">
          <cell r="B53" t="str">
            <v>腹腔穿刺术(抽液)</v>
          </cell>
          <cell r="C53">
            <v>14</v>
          </cell>
          <cell r="D53">
            <v>89</v>
          </cell>
          <cell r="E53">
            <v>2</v>
          </cell>
          <cell r="F53">
            <v>60</v>
          </cell>
          <cell r="G53">
            <v>56.6</v>
          </cell>
          <cell r="H53">
            <v>0.943333333333333</v>
          </cell>
          <cell r="I53">
            <v>48.6</v>
          </cell>
          <cell r="J53">
            <v>0.81</v>
          </cell>
          <cell r="K53">
            <v>42</v>
          </cell>
          <cell r="L53">
            <v>0.7</v>
          </cell>
          <cell r="M53">
            <v>80</v>
          </cell>
          <cell r="N53">
            <v>76</v>
          </cell>
          <cell r="O53">
            <v>0.95</v>
          </cell>
          <cell r="P53">
            <v>68</v>
          </cell>
          <cell r="Q53">
            <v>0.85</v>
          </cell>
          <cell r="R53">
            <v>64</v>
          </cell>
        </row>
        <row r="54">
          <cell r="B54" t="str">
            <v>腹腔穿刺术(注药)</v>
          </cell>
          <cell r="C54">
            <v>0</v>
          </cell>
          <cell r="D54">
            <v>28.6</v>
          </cell>
          <cell r="E54">
            <v>0</v>
          </cell>
          <cell r="F54">
            <v>60</v>
          </cell>
          <cell r="G54">
            <v>56.6</v>
          </cell>
          <cell r="H54">
            <v>0.943333333333333</v>
          </cell>
          <cell r="I54">
            <v>48.6</v>
          </cell>
          <cell r="J54">
            <v>0.81</v>
          </cell>
          <cell r="K54">
            <v>42</v>
          </cell>
          <cell r="L54">
            <v>0.7</v>
          </cell>
          <cell r="M54">
            <v>80</v>
          </cell>
          <cell r="N54">
            <v>76</v>
          </cell>
          <cell r="O54">
            <v>0.95</v>
          </cell>
          <cell r="P54">
            <v>68</v>
          </cell>
          <cell r="Q54">
            <v>0.85</v>
          </cell>
          <cell r="R54">
            <v>64</v>
          </cell>
        </row>
        <row r="55">
          <cell r="B55" t="str">
            <v>肝穿刺术</v>
          </cell>
          <cell r="C55">
            <v>219</v>
          </cell>
          <cell r="D55">
            <v>34</v>
          </cell>
          <cell r="E55">
            <v>0</v>
          </cell>
          <cell r="F55">
            <v>120</v>
          </cell>
          <cell r="G55">
            <v>120</v>
          </cell>
          <cell r="H55">
            <v>1</v>
          </cell>
          <cell r="I55">
            <v>108</v>
          </cell>
          <cell r="J55">
            <v>0.9</v>
          </cell>
          <cell r="K55">
            <v>97</v>
          </cell>
          <cell r="L55">
            <v>0.808333333333333</v>
          </cell>
          <cell r="M55">
            <v>200</v>
          </cell>
          <cell r="N55">
            <v>190</v>
          </cell>
          <cell r="O55">
            <v>0.95</v>
          </cell>
          <cell r="P55">
            <v>170</v>
          </cell>
          <cell r="Q55">
            <v>0.85</v>
          </cell>
          <cell r="R55">
            <v>160</v>
          </cell>
        </row>
        <row r="56">
          <cell r="B56" t="str">
            <v>膈下脓肿穿刺引流术</v>
          </cell>
          <cell r="C56">
            <v>2</v>
          </cell>
          <cell r="D56">
            <v>2</v>
          </cell>
          <cell r="E56">
            <v>0</v>
          </cell>
          <cell r="F56">
            <v>120</v>
          </cell>
          <cell r="G56">
            <v>119.6</v>
          </cell>
          <cell r="H56">
            <v>0.996666666666667</v>
          </cell>
          <cell r="I56">
            <v>102.6</v>
          </cell>
          <cell r="J56">
            <v>0.855</v>
          </cell>
          <cell r="K56">
            <v>88</v>
          </cell>
          <cell r="L56">
            <v>0.733333333333333</v>
          </cell>
          <cell r="M56">
            <v>235</v>
          </cell>
          <cell r="N56">
            <v>223</v>
          </cell>
          <cell r="O56">
            <v>0.948936170212766</v>
          </cell>
          <cell r="P56">
            <v>200</v>
          </cell>
          <cell r="Q56">
            <v>0.851063829787234</v>
          </cell>
          <cell r="R56">
            <v>188</v>
          </cell>
        </row>
        <row r="57">
          <cell r="B57" t="str">
            <v>膈下脓肿穿刺引流术(腹腔脓肿穿刺引流)</v>
          </cell>
          <cell r="C57">
            <v>2</v>
          </cell>
          <cell r="D57">
            <v>1</v>
          </cell>
          <cell r="E57">
            <v>0</v>
          </cell>
          <cell r="F57">
            <v>120</v>
          </cell>
          <cell r="G57">
            <v>119.6</v>
          </cell>
          <cell r="H57">
            <v>0.996666666666667</v>
          </cell>
          <cell r="I57">
            <v>102.6</v>
          </cell>
          <cell r="J57">
            <v>0.855</v>
          </cell>
          <cell r="K57">
            <v>88</v>
          </cell>
          <cell r="L57">
            <v>0.733333333333333</v>
          </cell>
          <cell r="M57">
            <v>235</v>
          </cell>
          <cell r="N57">
            <v>223</v>
          </cell>
          <cell r="O57">
            <v>0.948936170212766</v>
          </cell>
          <cell r="P57">
            <v>200</v>
          </cell>
          <cell r="Q57">
            <v>0.851063829787234</v>
          </cell>
          <cell r="R57">
            <v>188</v>
          </cell>
        </row>
        <row r="58">
          <cell r="B58" t="str">
            <v>经皮肝穿胆道引流术(PTCD)</v>
          </cell>
          <cell r="C58">
            <v>138</v>
          </cell>
          <cell r="D58">
            <v>54.75</v>
          </cell>
          <cell r="E58">
            <v>0</v>
          </cell>
          <cell r="F58">
            <v>360</v>
          </cell>
          <cell r="G58">
            <v>360</v>
          </cell>
          <cell r="H58">
            <v>1</v>
          </cell>
          <cell r="I58">
            <v>324</v>
          </cell>
          <cell r="J58">
            <v>0.9</v>
          </cell>
          <cell r="K58">
            <v>292</v>
          </cell>
          <cell r="L58">
            <v>0.811111111111111</v>
          </cell>
          <cell r="M58">
            <v>550</v>
          </cell>
          <cell r="N58">
            <v>523</v>
          </cell>
          <cell r="O58">
            <v>0.950909090909091</v>
          </cell>
          <cell r="P58">
            <v>468</v>
          </cell>
          <cell r="Q58">
            <v>0.850909090909091</v>
          </cell>
          <cell r="R58">
            <v>440</v>
          </cell>
        </row>
        <row r="59">
          <cell r="B59" t="str">
            <v>经输尿管镜输尿管扩张术</v>
          </cell>
          <cell r="C59">
            <v>284.4</v>
          </cell>
          <cell r="D59">
            <v>24</v>
          </cell>
          <cell r="E59">
            <v>5</v>
          </cell>
          <cell r="F59">
            <v>480</v>
          </cell>
          <cell r="G59">
            <v>441</v>
          </cell>
          <cell r="H59">
            <v>0.91875</v>
          </cell>
          <cell r="I59">
            <v>378</v>
          </cell>
          <cell r="J59">
            <v>0.7875</v>
          </cell>
          <cell r="K59">
            <v>300</v>
          </cell>
          <cell r="L59">
            <v>0.625</v>
          </cell>
          <cell r="M59">
            <v>630</v>
          </cell>
          <cell r="N59">
            <v>599</v>
          </cell>
          <cell r="O59">
            <v>0.950793650793651</v>
          </cell>
          <cell r="P59">
            <v>536</v>
          </cell>
          <cell r="Q59">
            <v>0.850793650793651</v>
          </cell>
          <cell r="R59">
            <v>504</v>
          </cell>
        </row>
        <row r="60">
          <cell r="B60" t="str">
            <v>经膀胱镜输尿管支架置入术</v>
          </cell>
          <cell r="C60">
            <v>277.15</v>
          </cell>
          <cell r="D60">
            <v>452.45</v>
          </cell>
          <cell r="E60">
            <v>0</v>
          </cell>
          <cell r="F60">
            <v>240</v>
          </cell>
          <cell r="G60">
            <v>240</v>
          </cell>
          <cell r="H60">
            <v>1</v>
          </cell>
          <cell r="I60">
            <v>216</v>
          </cell>
          <cell r="J60">
            <v>0.9</v>
          </cell>
          <cell r="K60">
            <v>160</v>
          </cell>
          <cell r="L60">
            <v>0.666666666666667</v>
          </cell>
          <cell r="M60">
            <v>430</v>
          </cell>
          <cell r="N60">
            <v>409</v>
          </cell>
          <cell r="O60">
            <v>0.951162790697674</v>
          </cell>
          <cell r="P60">
            <v>366</v>
          </cell>
          <cell r="Q60">
            <v>0.851162790697674</v>
          </cell>
          <cell r="R60">
            <v>344</v>
          </cell>
        </row>
        <row r="61">
          <cell r="B61" t="str">
            <v>经膀胱镜输尿管支架置入术(取出术)</v>
          </cell>
          <cell r="C61">
            <v>111.5</v>
          </cell>
          <cell r="D61">
            <v>388.1</v>
          </cell>
          <cell r="E61">
            <v>0</v>
          </cell>
          <cell r="F61">
            <v>240</v>
          </cell>
          <cell r="G61">
            <v>240</v>
          </cell>
          <cell r="H61">
            <v>1</v>
          </cell>
          <cell r="I61">
            <v>216</v>
          </cell>
          <cell r="J61">
            <v>0.9</v>
          </cell>
          <cell r="K61">
            <v>160</v>
          </cell>
          <cell r="L61">
            <v>0.666666666666667</v>
          </cell>
          <cell r="M61">
            <v>430</v>
          </cell>
          <cell r="N61">
            <v>409</v>
          </cell>
          <cell r="O61">
            <v>0.951162790697674</v>
          </cell>
          <cell r="P61">
            <v>366</v>
          </cell>
          <cell r="Q61">
            <v>0.851162790697674</v>
          </cell>
          <cell r="R61">
            <v>344</v>
          </cell>
        </row>
        <row r="62">
          <cell r="B62" t="str">
            <v>经输尿管镜支架置入术</v>
          </cell>
          <cell r="C62">
            <v>1364.45</v>
          </cell>
          <cell r="D62">
            <v>1340.85</v>
          </cell>
          <cell r="E62">
            <v>70</v>
          </cell>
          <cell r="F62">
            <v>360</v>
          </cell>
          <cell r="G62">
            <v>360</v>
          </cell>
          <cell r="H62">
            <v>1</v>
          </cell>
          <cell r="I62">
            <v>324</v>
          </cell>
          <cell r="J62">
            <v>0.9</v>
          </cell>
          <cell r="K62">
            <v>260</v>
          </cell>
          <cell r="L62">
            <v>0.722222222222222</v>
          </cell>
          <cell r="M62">
            <v>600</v>
          </cell>
          <cell r="N62">
            <v>570</v>
          </cell>
          <cell r="O62">
            <v>0.95</v>
          </cell>
          <cell r="P62">
            <v>510</v>
          </cell>
          <cell r="Q62">
            <v>0.85</v>
          </cell>
          <cell r="R62">
            <v>480</v>
          </cell>
        </row>
        <row r="63">
          <cell r="B63" t="str">
            <v>经输尿管镜支架置入术(取出术)</v>
          </cell>
          <cell r="C63">
            <v>245.4</v>
          </cell>
          <cell r="D63">
            <v>933.35</v>
          </cell>
          <cell r="E63">
            <v>26</v>
          </cell>
          <cell r="F63">
            <v>360</v>
          </cell>
          <cell r="G63">
            <v>360</v>
          </cell>
          <cell r="H63">
            <v>1</v>
          </cell>
          <cell r="I63">
            <v>324</v>
          </cell>
          <cell r="J63">
            <v>0.9</v>
          </cell>
          <cell r="K63">
            <v>260</v>
          </cell>
          <cell r="L63">
            <v>0.722222222222222</v>
          </cell>
          <cell r="M63">
            <v>600</v>
          </cell>
          <cell r="N63">
            <v>570</v>
          </cell>
          <cell r="O63">
            <v>0.95</v>
          </cell>
          <cell r="P63">
            <v>510</v>
          </cell>
          <cell r="Q63">
            <v>0.85</v>
          </cell>
          <cell r="R63">
            <v>480</v>
          </cell>
        </row>
        <row r="64">
          <cell r="B64" t="str">
            <v>B超引导下前列腺活检术</v>
          </cell>
          <cell r="C64">
            <v>145</v>
          </cell>
          <cell r="D64">
            <v>454.75</v>
          </cell>
          <cell r="E64">
            <v>0</v>
          </cell>
          <cell r="F64">
            <v>96</v>
          </cell>
          <cell r="G64">
            <v>96</v>
          </cell>
          <cell r="H64">
            <v>1</v>
          </cell>
          <cell r="I64">
            <v>86.4</v>
          </cell>
          <cell r="J64">
            <v>0.9</v>
          </cell>
          <cell r="K64">
            <v>78</v>
          </cell>
          <cell r="L64">
            <v>0.8125</v>
          </cell>
          <cell r="M64">
            <v>180</v>
          </cell>
          <cell r="N64">
            <v>171</v>
          </cell>
          <cell r="O64">
            <v>0.95</v>
          </cell>
          <cell r="P64">
            <v>153</v>
          </cell>
          <cell r="Q64">
            <v>0.85</v>
          </cell>
          <cell r="R64">
            <v>144</v>
          </cell>
        </row>
        <row r="65">
          <cell r="B65" t="str">
            <v>外阴活检术</v>
          </cell>
          <cell r="C65">
            <v>57.75</v>
          </cell>
          <cell r="D65">
            <v>71.6</v>
          </cell>
          <cell r="E65">
            <v>0</v>
          </cell>
          <cell r="F65">
            <v>24</v>
          </cell>
          <cell r="G65">
            <v>22.6</v>
          </cell>
          <cell r="H65">
            <v>0.941666666666667</v>
          </cell>
          <cell r="I65">
            <v>19.4</v>
          </cell>
          <cell r="J65">
            <v>0.808333333333333</v>
          </cell>
          <cell r="K65">
            <v>17</v>
          </cell>
          <cell r="L65">
            <v>0.708333333333333</v>
          </cell>
          <cell r="M65">
            <v>40</v>
          </cell>
          <cell r="N65">
            <v>38</v>
          </cell>
          <cell r="O65">
            <v>0.95</v>
          </cell>
          <cell r="P65">
            <v>34</v>
          </cell>
          <cell r="Q65">
            <v>0.85</v>
          </cell>
          <cell r="R65">
            <v>32</v>
          </cell>
        </row>
        <row r="66">
          <cell r="B66" t="str">
            <v>宫颈活检术</v>
          </cell>
          <cell r="C66">
            <v>3607.95</v>
          </cell>
          <cell r="D66">
            <v>3971.95</v>
          </cell>
          <cell r="E66">
            <v>38</v>
          </cell>
          <cell r="F66">
            <v>24</v>
          </cell>
          <cell r="G66">
            <v>22.6</v>
          </cell>
          <cell r="H66">
            <v>0.941666666666667</v>
          </cell>
          <cell r="I66">
            <v>19.4</v>
          </cell>
          <cell r="J66">
            <v>0.808333333333333</v>
          </cell>
          <cell r="K66">
            <v>17</v>
          </cell>
          <cell r="L66">
            <v>0.708333333333333</v>
          </cell>
          <cell r="M66">
            <v>55</v>
          </cell>
          <cell r="N66">
            <v>52</v>
          </cell>
          <cell r="O66">
            <v>0.945454545454545</v>
          </cell>
          <cell r="P66">
            <v>47</v>
          </cell>
          <cell r="Q66">
            <v>0.854545454545454</v>
          </cell>
          <cell r="R66">
            <v>44</v>
          </cell>
        </row>
        <row r="67">
          <cell r="B67" t="str">
            <v>宫颈活检术(阴道壁活检)</v>
          </cell>
          <cell r="C67">
            <v>1</v>
          </cell>
          <cell r="D67">
            <v>43</v>
          </cell>
          <cell r="E67">
            <v>0</v>
          </cell>
          <cell r="F67">
            <v>24</v>
          </cell>
          <cell r="G67">
            <v>22.6</v>
          </cell>
          <cell r="H67">
            <v>0.941666666666667</v>
          </cell>
          <cell r="I67">
            <v>19.4</v>
          </cell>
          <cell r="J67">
            <v>0.808333333333333</v>
          </cell>
          <cell r="K67">
            <v>17</v>
          </cell>
          <cell r="L67">
            <v>0.708333333333333</v>
          </cell>
          <cell r="M67">
            <v>55</v>
          </cell>
          <cell r="N67">
            <v>52</v>
          </cell>
          <cell r="O67">
            <v>0.945454545454545</v>
          </cell>
          <cell r="P67">
            <v>47</v>
          </cell>
          <cell r="Q67">
            <v>0.854545454545454</v>
          </cell>
          <cell r="R67">
            <v>44</v>
          </cell>
        </row>
        <row r="68">
          <cell r="B68" t="str">
            <v>宫颈扩张术</v>
          </cell>
          <cell r="C68">
            <v>785.75</v>
          </cell>
          <cell r="D68">
            <v>10508.9</v>
          </cell>
          <cell r="E68">
            <v>82</v>
          </cell>
          <cell r="F68">
            <v>24</v>
          </cell>
          <cell r="G68">
            <v>24</v>
          </cell>
          <cell r="H68">
            <v>1</v>
          </cell>
          <cell r="I68">
            <v>21.6</v>
          </cell>
          <cell r="J68">
            <v>0.9</v>
          </cell>
          <cell r="K68">
            <v>19</v>
          </cell>
          <cell r="L68">
            <v>0.791666666666667</v>
          </cell>
          <cell r="M68">
            <v>45</v>
          </cell>
          <cell r="N68">
            <v>43</v>
          </cell>
          <cell r="O68">
            <v>0.955555555555556</v>
          </cell>
          <cell r="P68">
            <v>38</v>
          </cell>
          <cell r="Q68">
            <v>0.844444444444444</v>
          </cell>
          <cell r="R68">
            <v>36</v>
          </cell>
        </row>
        <row r="69">
          <cell r="B69" t="str">
            <v>宫颈内口探查术</v>
          </cell>
          <cell r="C69">
            <v>10076</v>
          </cell>
          <cell r="D69">
            <v>7155.75</v>
          </cell>
          <cell r="E69">
            <v>39</v>
          </cell>
          <cell r="F69">
            <v>30</v>
          </cell>
          <cell r="G69">
            <v>30</v>
          </cell>
          <cell r="H69">
            <v>1</v>
          </cell>
          <cell r="I69">
            <v>27</v>
          </cell>
          <cell r="J69">
            <v>0.9</v>
          </cell>
          <cell r="K69">
            <v>24</v>
          </cell>
          <cell r="L69">
            <v>0.8</v>
          </cell>
          <cell r="M69">
            <v>45</v>
          </cell>
          <cell r="N69">
            <v>43</v>
          </cell>
          <cell r="O69">
            <v>0.955555555555556</v>
          </cell>
          <cell r="P69">
            <v>38</v>
          </cell>
          <cell r="Q69">
            <v>0.844444444444444</v>
          </cell>
          <cell r="R69">
            <v>36</v>
          </cell>
        </row>
        <row r="70">
          <cell r="B70" t="str">
            <v>宫腔粘连分离术</v>
          </cell>
          <cell r="C70">
            <v>49</v>
          </cell>
          <cell r="D70">
            <v>19.05</v>
          </cell>
          <cell r="E70">
            <v>0</v>
          </cell>
          <cell r="F70">
            <v>96</v>
          </cell>
          <cell r="G70">
            <v>94.4</v>
          </cell>
          <cell r="H70">
            <v>0.983333333333333</v>
          </cell>
          <cell r="I70">
            <v>81</v>
          </cell>
          <cell r="J70">
            <v>0.84375</v>
          </cell>
          <cell r="K70">
            <v>70</v>
          </cell>
          <cell r="L70">
            <v>0.729166666666667</v>
          </cell>
          <cell r="M70">
            <v>180</v>
          </cell>
          <cell r="N70">
            <v>171</v>
          </cell>
          <cell r="O70">
            <v>0.95</v>
          </cell>
          <cell r="P70">
            <v>153</v>
          </cell>
          <cell r="Q70">
            <v>0.85</v>
          </cell>
          <cell r="R70">
            <v>144</v>
          </cell>
        </row>
        <row r="71">
          <cell r="B71" t="str">
            <v>胎心监测</v>
          </cell>
          <cell r="C71">
            <v>238200</v>
          </cell>
          <cell r="D71">
            <v>109342</v>
          </cell>
          <cell r="E71">
            <v>3510</v>
          </cell>
          <cell r="F71">
            <v>5</v>
          </cell>
          <cell r="G71">
            <v>5</v>
          </cell>
          <cell r="H71">
            <v>1</v>
          </cell>
          <cell r="I71">
            <v>5</v>
          </cell>
          <cell r="J71">
            <v>1</v>
          </cell>
          <cell r="K71">
            <v>4</v>
          </cell>
          <cell r="L71">
            <v>0.8</v>
          </cell>
          <cell r="M71">
            <v>20</v>
          </cell>
          <cell r="N71">
            <v>19</v>
          </cell>
          <cell r="O71">
            <v>0.95</v>
          </cell>
          <cell r="P71">
            <v>17</v>
          </cell>
          <cell r="Q71">
            <v>0.85</v>
          </cell>
          <cell r="R71">
            <v>16</v>
          </cell>
        </row>
        <row r="72">
          <cell r="B72" t="str">
            <v>羊膜腔穿刺术</v>
          </cell>
          <cell r="C72">
            <v>40</v>
          </cell>
          <cell r="D72">
            <v>75</v>
          </cell>
          <cell r="E72">
            <v>0</v>
          </cell>
          <cell r="F72">
            <v>96</v>
          </cell>
          <cell r="G72">
            <v>94.4</v>
          </cell>
          <cell r="H72">
            <v>0.983333333333333</v>
          </cell>
          <cell r="I72">
            <v>81</v>
          </cell>
          <cell r="J72">
            <v>0.84375</v>
          </cell>
          <cell r="K72">
            <v>70</v>
          </cell>
          <cell r="L72">
            <v>0.729166666666667</v>
          </cell>
          <cell r="M72">
            <v>130</v>
          </cell>
          <cell r="N72">
            <v>124</v>
          </cell>
          <cell r="O72">
            <v>0.953846153846154</v>
          </cell>
          <cell r="P72">
            <v>111</v>
          </cell>
          <cell r="Q72">
            <v>0.853846153846154</v>
          </cell>
          <cell r="R72">
            <v>104</v>
          </cell>
        </row>
        <row r="73">
          <cell r="B73" t="str">
            <v>刮宫术</v>
          </cell>
          <cell r="C73">
            <v>2427.6</v>
          </cell>
          <cell r="D73">
            <v>4756.3</v>
          </cell>
          <cell r="E73">
            <v>108</v>
          </cell>
          <cell r="F73">
            <v>96</v>
          </cell>
          <cell r="G73">
            <v>96</v>
          </cell>
          <cell r="H73">
            <v>1</v>
          </cell>
          <cell r="I73">
            <v>86.4</v>
          </cell>
          <cell r="J73">
            <v>0.9</v>
          </cell>
          <cell r="K73">
            <v>78</v>
          </cell>
          <cell r="L73">
            <v>0.8125</v>
          </cell>
          <cell r="M73">
            <v>180</v>
          </cell>
          <cell r="N73">
            <v>171</v>
          </cell>
          <cell r="O73">
            <v>0.95</v>
          </cell>
          <cell r="P73">
            <v>153</v>
          </cell>
          <cell r="Q73">
            <v>0.85</v>
          </cell>
          <cell r="R73">
            <v>144</v>
          </cell>
        </row>
        <row r="74">
          <cell r="B74" t="str">
            <v>刮宫术(分段诊断性刮宫)</v>
          </cell>
          <cell r="C74">
            <v>268.85</v>
          </cell>
          <cell r="D74">
            <v>663.6</v>
          </cell>
          <cell r="E74">
            <v>4</v>
          </cell>
          <cell r="F74">
            <v>96</v>
          </cell>
          <cell r="G74">
            <v>96</v>
          </cell>
          <cell r="H74">
            <v>1</v>
          </cell>
          <cell r="I74">
            <v>86.4</v>
          </cell>
          <cell r="J74">
            <v>0.9</v>
          </cell>
          <cell r="K74">
            <v>78</v>
          </cell>
          <cell r="L74">
            <v>0.8125</v>
          </cell>
          <cell r="M74">
            <v>180</v>
          </cell>
          <cell r="N74">
            <v>171</v>
          </cell>
          <cell r="O74">
            <v>0.95</v>
          </cell>
          <cell r="P74">
            <v>153</v>
          </cell>
          <cell r="Q74">
            <v>0.85</v>
          </cell>
          <cell r="R74">
            <v>144</v>
          </cell>
        </row>
        <row r="75">
          <cell r="B75" t="str">
            <v>产后刮宫术</v>
          </cell>
          <cell r="C75">
            <v>86</v>
          </cell>
          <cell r="D75">
            <v>509</v>
          </cell>
          <cell r="E75">
            <v>2</v>
          </cell>
          <cell r="F75">
            <v>144</v>
          </cell>
          <cell r="G75">
            <v>144</v>
          </cell>
          <cell r="H75">
            <v>1</v>
          </cell>
          <cell r="I75">
            <v>129.6</v>
          </cell>
          <cell r="J75">
            <v>0.9</v>
          </cell>
          <cell r="K75">
            <v>117</v>
          </cell>
          <cell r="L75">
            <v>0.8125</v>
          </cell>
          <cell r="M75">
            <v>170</v>
          </cell>
          <cell r="N75">
            <v>162</v>
          </cell>
          <cell r="O75">
            <v>0.952941176470588</v>
          </cell>
          <cell r="P75">
            <v>145</v>
          </cell>
          <cell r="Q75">
            <v>0.852941176470588</v>
          </cell>
          <cell r="R75">
            <v>136</v>
          </cell>
        </row>
        <row r="76">
          <cell r="B76" t="str">
            <v>葡萄胎刮宫术</v>
          </cell>
          <cell r="C76">
            <v>8</v>
          </cell>
          <cell r="D76">
            <v>4</v>
          </cell>
          <cell r="E76">
            <v>0</v>
          </cell>
          <cell r="F76">
            <v>180</v>
          </cell>
          <cell r="G76">
            <v>180</v>
          </cell>
          <cell r="H76">
            <v>1</v>
          </cell>
          <cell r="I76">
            <v>162</v>
          </cell>
          <cell r="J76">
            <v>0.9</v>
          </cell>
          <cell r="K76">
            <v>146</v>
          </cell>
          <cell r="L76">
            <v>0.811111111111111</v>
          </cell>
          <cell r="M76">
            <v>300</v>
          </cell>
          <cell r="N76">
            <v>285</v>
          </cell>
          <cell r="O76">
            <v>0.95</v>
          </cell>
          <cell r="P76">
            <v>255</v>
          </cell>
          <cell r="Q76">
            <v>0.85</v>
          </cell>
          <cell r="R76">
            <v>240</v>
          </cell>
        </row>
        <row r="77">
          <cell r="B77" t="str">
            <v>人工流产术</v>
          </cell>
          <cell r="C77">
            <v>46.1</v>
          </cell>
          <cell r="D77">
            <v>342.3</v>
          </cell>
          <cell r="E77">
            <v>12</v>
          </cell>
          <cell r="F77">
            <v>120</v>
          </cell>
          <cell r="G77">
            <v>100.8</v>
          </cell>
          <cell r="H77">
            <v>0.84</v>
          </cell>
          <cell r="I77">
            <v>86.4</v>
          </cell>
          <cell r="J77">
            <v>0.72</v>
          </cell>
          <cell r="K77">
            <v>50</v>
          </cell>
          <cell r="L77">
            <v>0.416666666666667</v>
          </cell>
          <cell r="M77">
            <v>200</v>
          </cell>
          <cell r="N77">
            <v>190</v>
          </cell>
          <cell r="O77">
            <v>0.95</v>
          </cell>
          <cell r="P77">
            <v>170</v>
          </cell>
          <cell r="Q77">
            <v>0.85</v>
          </cell>
          <cell r="R77">
            <v>160</v>
          </cell>
        </row>
        <row r="78">
          <cell r="B78" t="str">
            <v>人工流产术(微管人流加收)</v>
          </cell>
          <cell r="C78">
            <v>0</v>
          </cell>
          <cell r="D78">
            <v>5</v>
          </cell>
          <cell r="E78">
            <v>7</v>
          </cell>
          <cell r="F78">
            <v>120</v>
          </cell>
          <cell r="G78">
            <v>100.8</v>
          </cell>
          <cell r="H78">
            <v>0.84</v>
          </cell>
          <cell r="I78">
            <v>86.4</v>
          </cell>
          <cell r="J78">
            <v>0.72</v>
          </cell>
          <cell r="K78">
            <v>50</v>
          </cell>
          <cell r="L78">
            <v>0.416666666666667</v>
          </cell>
          <cell r="M78">
            <v>200</v>
          </cell>
          <cell r="N78">
            <v>190</v>
          </cell>
          <cell r="O78">
            <v>0.95</v>
          </cell>
          <cell r="P78">
            <v>170</v>
          </cell>
          <cell r="Q78">
            <v>0.85</v>
          </cell>
          <cell r="R78">
            <v>160</v>
          </cell>
        </row>
        <row r="79">
          <cell r="B79" t="str">
            <v>人工流产术(畸形子宫加收)</v>
          </cell>
          <cell r="C79">
            <v>4.75</v>
          </cell>
          <cell r="D79">
            <v>9</v>
          </cell>
          <cell r="E79">
            <v>0</v>
          </cell>
          <cell r="F79">
            <v>60</v>
          </cell>
          <cell r="G79">
            <v>50.4</v>
          </cell>
          <cell r="H79">
            <v>0.84</v>
          </cell>
          <cell r="I79">
            <v>43.2</v>
          </cell>
          <cell r="J79">
            <v>0.72</v>
          </cell>
          <cell r="K79">
            <v>25</v>
          </cell>
          <cell r="L79">
            <v>0.416666666666667</v>
          </cell>
          <cell r="M79">
            <v>100</v>
          </cell>
          <cell r="N79">
            <v>95</v>
          </cell>
          <cell r="O79">
            <v>0.95</v>
          </cell>
          <cell r="P79">
            <v>85</v>
          </cell>
          <cell r="Q79">
            <v>0.85</v>
          </cell>
          <cell r="R79">
            <v>80</v>
          </cell>
        </row>
        <row r="80">
          <cell r="B80" t="str">
            <v>人工流产术(疤痕子宫加收)</v>
          </cell>
          <cell r="C80">
            <v>7.75</v>
          </cell>
          <cell r="D80">
            <v>617</v>
          </cell>
          <cell r="E80">
            <v>9</v>
          </cell>
          <cell r="F80">
            <v>60</v>
          </cell>
          <cell r="G80">
            <v>50.4</v>
          </cell>
          <cell r="H80">
            <v>0.84</v>
          </cell>
          <cell r="I80">
            <v>43.2</v>
          </cell>
          <cell r="J80">
            <v>0.72</v>
          </cell>
          <cell r="K80">
            <v>25</v>
          </cell>
          <cell r="L80">
            <v>0.416666666666667</v>
          </cell>
          <cell r="M80">
            <v>100</v>
          </cell>
          <cell r="N80">
            <v>95</v>
          </cell>
          <cell r="O80">
            <v>0.95</v>
          </cell>
          <cell r="P80">
            <v>85</v>
          </cell>
          <cell r="Q80">
            <v>0.85</v>
          </cell>
          <cell r="R80">
            <v>80</v>
          </cell>
        </row>
        <row r="81">
          <cell r="B81" t="str">
            <v>人工流产术(哺乳期子宫加收)</v>
          </cell>
          <cell r="C81">
            <v>0</v>
          </cell>
          <cell r="D81">
            <v>5</v>
          </cell>
          <cell r="E81">
            <v>0</v>
          </cell>
          <cell r="F81">
            <v>60</v>
          </cell>
          <cell r="G81">
            <v>50.4</v>
          </cell>
          <cell r="H81">
            <v>0.84</v>
          </cell>
          <cell r="I81">
            <v>43.2</v>
          </cell>
          <cell r="J81">
            <v>0.72</v>
          </cell>
          <cell r="K81">
            <v>25</v>
          </cell>
          <cell r="L81">
            <v>0.416666666666667</v>
          </cell>
          <cell r="M81">
            <v>100</v>
          </cell>
          <cell r="N81">
            <v>95</v>
          </cell>
          <cell r="O81">
            <v>0.95</v>
          </cell>
          <cell r="P81">
            <v>85</v>
          </cell>
          <cell r="Q81">
            <v>0.85</v>
          </cell>
          <cell r="R81">
            <v>80</v>
          </cell>
        </row>
        <row r="82">
          <cell r="B82" t="str">
            <v>人工流产术(钳刮术加收)</v>
          </cell>
          <cell r="C82">
            <v>2</v>
          </cell>
          <cell r="D82">
            <v>30</v>
          </cell>
          <cell r="E82">
            <v>1</v>
          </cell>
          <cell r="F82">
            <v>60</v>
          </cell>
          <cell r="G82">
            <v>50.4</v>
          </cell>
          <cell r="H82">
            <v>0.84</v>
          </cell>
          <cell r="I82">
            <v>43.2</v>
          </cell>
          <cell r="J82">
            <v>0.72</v>
          </cell>
          <cell r="K82">
            <v>25</v>
          </cell>
          <cell r="L82">
            <v>0.416666666666667</v>
          </cell>
          <cell r="M82">
            <v>100</v>
          </cell>
          <cell r="N82">
            <v>95</v>
          </cell>
          <cell r="O82">
            <v>0.95</v>
          </cell>
          <cell r="P82">
            <v>85</v>
          </cell>
          <cell r="Q82">
            <v>0.85</v>
          </cell>
          <cell r="R82">
            <v>80</v>
          </cell>
        </row>
        <row r="83">
          <cell r="B83" t="str">
            <v>子宫内水囊引产术</v>
          </cell>
          <cell r="C83">
            <v>133</v>
          </cell>
          <cell r="D83">
            <v>160</v>
          </cell>
          <cell r="E83">
            <v>0</v>
          </cell>
          <cell r="F83">
            <v>132</v>
          </cell>
          <cell r="G83">
            <v>126</v>
          </cell>
          <cell r="H83">
            <v>0.954545454545455</v>
          </cell>
          <cell r="I83">
            <v>108</v>
          </cell>
          <cell r="J83">
            <v>0.818181818181818</v>
          </cell>
          <cell r="K83">
            <v>93</v>
          </cell>
          <cell r="L83">
            <v>0.704545454545455</v>
          </cell>
          <cell r="M83">
            <v>250</v>
          </cell>
          <cell r="N83">
            <v>238</v>
          </cell>
          <cell r="O83">
            <v>0.952</v>
          </cell>
          <cell r="P83">
            <v>213</v>
          </cell>
          <cell r="Q83">
            <v>0.852</v>
          </cell>
          <cell r="R83">
            <v>200</v>
          </cell>
        </row>
        <row r="84">
          <cell r="B84" t="str">
            <v>催产素滴注引产术</v>
          </cell>
          <cell r="C84">
            <v>1506</v>
          </cell>
          <cell r="D84">
            <v>2810</v>
          </cell>
          <cell r="E84">
            <v>43</v>
          </cell>
          <cell r="F84">
            <v>132</v>
          </cell>
          <cell r="G84">
            <v>126</v>
          </cell>
          <cell r="H84">
            <v>0.954545454545455</v>
          </cell>
          <cell r="I84">
            <v>108</v>
          </cell>
          <cell r="J84">
            <v>0.818181818181818</v>
          </cell>
          <cell r="K84">
            <v>93</v>
          </cell>
          <cell r="L84">
            <v>0.704545454545455</v>
          </cell>
          <cell r="M84">
            <v>150</v>
          </cell>
          <cell r="N84">
            <v>143</v>
          </cell>
          <cell r="O84">
            <v>0.953333333333333</v>
          </cell>
          <cell r="P84">
            <v>128</v>
          </cell>
          <cell r="Q84">
            <v>0.853333333333333</v>
          </cell>
          <cell r="R84">
            <v>120</v>
          </cell>
        </row>
        <row r="85">
          <cell r="B85" t="str">
            <v>多参数监护无抽搐电休克治疗</v>
          </cell>
          <cell r="C85">
            <v>3567</v>
          </cell>
          <cell r="D85">
            <v>0</v>
          </cell>
          <cell r="E85">
            <v>0</v>
          </cell>
          <cell r="F85">
            <v>180</v>
          </cell>
          <cell r="G85">
            <v>176.4</v>
          </cell>
          <cell r="H85">
            <v>0.98</v>
          </cell>
          <cell r="I85">
            <v>151.2</v>
          </cell>
          <cell r="J85">
            <v>0.84</v>
          </cell>
          <cell r="K85">
            <v>130</v>
          </cell>
          <cell r="L85">
            <v>0.722222222222222</v>
          </cell>
          <cell r="M85">
            <v>290</v>
          </cell>
          <cell r="N85">
            <v>276</v>
          </cell>
          <cell r="O85">
            <v>0.951724137931034</v>
          </cell>
          <cell r="P85">
            <v>247</v>
          </cell>
          <cell r="Q85">
            <v>0.851724137931035</v>
          </cell>
          <cell r="R85">
            <v>232</v>
          </cell>
        </row>
        <row r="86">
          <cell r="B86" t="str">
            <v>暴露疗法和半暴露疗法</v>
          </cell>
          <cell r="C86">
            <v>0</v>
          </cell>
          <cell r="D86">
            <v>0</v>
          </cell>
          <cell r="E86">
            <v>0</v>
          </cell>
          <cell r="F86">
            <v>36</v>
          </cell>
          <cell r="G86">
            <v>31.4</v>
          </cell>
          <cell r="H86">
            <v>0.872222222222222</v>
          </cell>
          <cell r="I86">
            <v>27</v>
          </cell>
          <cell r="J86">
            <v>0.75</v>
          </cell>
          <cell r="K86">
            <v>23</v>
          </cell>
          <cell r="L86">
            <v>0.638888888888889</v>
          </cell>
          <cell r="M86">
            <v>45</v>
          </cell>
          <cell r="N86">
            <v>43</v>
          </cell>
          <cell r="O86">
            <v>0.955555555555556</v>
          </cell>
          <cell r="P86">
            <v>38</v>
          </cell>
          <cell r="Q86">
            <v>0.844444444444444</v>
          </cell>
          <cell r="R86">
            <v>36</v>
          </cell>
        </row>
        <row r="87">
          <cell r="B87" t="str">
            <v>冲动行为干预治疗</v>
          </cell>
          <cell r="C87">
            <v>2862</v>
          </cell>
          <cell r="D87">
            <v>396</v>
          </cell>
          <cell r="E87">
            <v>164</v>
          </cell>
          <cell r="F87">
            <v>12</v>
          </cell>
          <cell r="G87">
            <v>11.2</v>
          </cell>
          <cell r="H87">
            <v>0.933333333333333</v>
          </cell>
          <cell r="I87">
            <v>9.7</v>
          </cell>
          <cell r="J87">
            <v>0.808333333333333</v>
          </cell>
          <cell r="K87">
            <v>8</v>
          </cell>
          <cell r="L87">
            <v>0.666666666666667</v>
          </cell>
          <cell r="M87">
            <v>22</v>
          </cell>
          <cell r="N87">
            <v>21</v>
          </cell>
          <cell r="O87">
            <v>0.954545454545455</v>
          </cell>
          <cell r="P87">
            <v>19</v>
          </cell>
          <cell r="Q87">
            <v>0.863636363636364</v>
          </cell>
          <cell r="R87">
            <v>18</v>
          </cell>
        </row>
        <row r="88">
          <cell r="B88" t="str">
            <v>脑电生物反馈治疗</v>
          </cell>
          <cell r="C88">
            <v>51892</v>
          </cell>
          <cell r="D88">
            <v>496</v>
          </cell>
          <cell r="E88">
            <v>48</v>
          </cell>
          <cell r="F88">
            <v>24</v>
          </cell>
          <cell r="G88">
            <v>22.6</v>
          </cell>
          <cell r="H88">
            <v>0.941666666666667</v>
          </cell>
          <cell r="I88">
            <v>19.4</v>
          </cell>
          <cell r="J88">
            <v>0.808333333333333</v>
          </cell>
          <cell r="K88">
            <v>17</v>
          </cell>
          <cell r="L88">
            <v>0.708333333333333</v>
          </cell>
          <cell r="M88">
            <v>28</v>
          </cell>
          <cell r="N88">
            <v>27</v>
          </cell>
          <cell r="O88">
            <v>0.964285714285714</v>
          </cell>
          <cell r="P88">
            <v>24</v>
          </cell>
          <cell r="Q88">
            <v>0.857142857142857</v>
          </cell>
          <cell r="R88">
            <v>22</v>
          </cell>
        </row>
        <row r="89">
          <cell r="B89" t="str">
            <v>感觉统合治疗</v>
          </cell>
          <cell r="C89">
            <v>58</v>
          </cell>
          <cell r="D89">
            <v>19453</v>
          </cell>
          <cell r="E89">
            <v>0</v>
          </cell>
          <cell r="F89">
            <v>36</v>
          </cell>
          <cell r="G89">
            <v>31.4</v>
          </cell>
          <cell r="H89">
            <v>0.872222222222222</v>
          </cell>
          <cell r="I89">
            <v>27</v>
          </cell>
          <cell r="J89">
            <v>0.75</v>
          </cell>
          <cell r="K89">
            <v>23</v>
          </cell>
          <cell r="L89">
            <v>0.638888888888889</v>
          </cell>
          <cell r="M89">
            <v>40</v>
          </cell>
          <cell r="N89">
            <v>38</v>
          </cell>
          <cell r="O89">
            <v>0.95</v>
          </cell>
          <cell r="P89">
            <v>34</v>
          </cell>
          <cell r="Q89">
            <v>0.85</v>
          </cell>
          <cell r="R89">
            <v>32</v>
          </cell>
        </row>
        <row r="90">
          <cell r="B90" t="str">
            <v>心理咨询</v>
          </cell>
          <cell r="C90">
            <v>0</v>
          </cell>
          <cell r="D90">
            <v>604</v>
          </cell>
          <cell r="E90">
            <v>0</v>
          </cell>
          <cell r="F90">
            <v>36</v>
          </cell>
          <cell r="G90">
            <v>25.2</v>
          </cell>
          <cell r="H90">
            <v>0.7</v>
          </cell>
          <cell r="I90">
            <v>21.6</v>
          </cell>
          <cell r="J90">
            <v>0.6</v>
          </cell>
          <cell r="K90">
            <v>19</v>
          </cell>
          <cell r="L90">
            <v>0.527777777777778</v>
          </cell>
          <cell r="M90">
            <v>45</v>
          </cell>
          <cell r="N90">
            <v>43</v>
          </cell>
          <cell r="O90">
            <v>0.955555555555556</v>
          </cell>
          <cell r="P90">
            <v>38</v>
          </cell>
          <cell r="Q90">
            <v>0.844444444444444</v>
          </cell>
          <cell r="R90">
            <v>36</v>
          </cell>
        </row>
        <row r="91">
          <cell r="B91" t="str">
            <v>心理治疗</v>
          </cell>
          <cell r="C91">
            <v>154268</v>
          </cell>
          <cell r="D91">
            <v>72621</v>
          </cell>
          <cell r="E91">
            <v>61041</v>
          </cell>
          <cell r="F91">
            <v>60</v>
          </cell>
          <cell r="G91">
            <v>56.6</v>
          </cell>
          <cell r="H91">
            <v>0.943333333333333</v>
          </cell>
          <cell r="I91">
            <v>48.6</v>
          </cell>
          <cell r="J91">
            <v>0.81</v>
          </cell>
          <cell r="K91">
            <v>42</v>
          </cell>
          <cell r="L91">
            <v>0.7</v>
          </cell>
          <cell r="M91">
            <v>90</v>
          </cell>
          <cell r="N91">
            <v>81</v>
          </cell>
          <cell r="O91">
            <v>0.9</v>
          </cell>
          <cell r="P91">
            <v>72</v>
          </cell>
          <cell r="Q91">
            <v>0.8</v>
          </cell>
          <cell r="R91">
            <v>63</v>
          </cell>
        </row>
        <row r="92">
          <cell r="B92" t="str">
            <v>经皮静脉内滤网置入术</v>
          </cell>
          <cell r="C92">
            <v>246</v>
          </cell>
          <cell r="D92">
            <v>94.75</v>
          </cell>
          <cell r="E92">
            <v>0</v>
          </cell>
          <cell r="F92">
            <v>2025</v>
          </cell>
          <cell r="G92">
            <v>2025</v>
          </cell>
          <cell r="H92">
            <v>1</v>
          </cell>
          <cell r="I92">
            <v>1822.5</v>
          </cell>
          <cell r="J92">
            <v>0.9</v>
          </cell>
          <cell r="K92">
            <v>1620</v>
          </cell>
          <cell r="L92">
            <v>0.8</v>
          </cell>
          <cell r="M92">
            <v>2400</v>
          </cell>
          <cell r="N92">
            <v>2280</v>
          </cell>
          <cell r="O92">
            <v>0.95</v>
          </cell>
          <cell r="P92">
            <v>2040</v>
          </cell>
          <cell r="Q92">
            <v>0.85</v>
          </cell>
          <cell r="R92">
            <v>1920</v>
          </cell>
        </row>
        <row r="93">
          <cell r="B93" t="str">
            <v>经皮静脉内滤网置入术(经皮静脉内滤网取出术)</v>
          </cell>
          <cell r="C93">
            <v>84</v>
          </cell>
          <cell r="D93">
            <v>5</v>
          </cell>
          <cell r="E93">
            <v>0</v>
          </cell>
          <cell r="F93">
            <v>2025</v>
          </cell>
          <cell r="G93">
            <v>2025</v>
          </cell>
          <cell r="H93">
            <v>1</v>
          </cell>
          <cell r="I93">
            <v>1822.5</v>
          </cell>
          <cell r="J93">
            <v>0.9</v>
          </cell>
          <cell r="K93">
            <v>1620</v>
          </cell>
          <cell r="L93">
            <v>0.8</v>
          </cell>
          <cell r="M93">
            <v>2400</v>
          </cell>
          <cell r="N93">
            <v>2280</v>
          </cell>
          <cell r="O93">
            <v>0.95</v>
          </cell>
          <cell r="P93">
            <v>2040</v>
          </cell>
          <cell r="Q93">
            <v>0.85</v>
          </cell>
          <cell r="R93">
            <v>1920</v>
          </cell>
        </row>
        <row r="94">
          <cell r="B94" t="str">
            <v>经股动脉置管腹主动脉带簿网支架置入术</v>
          </cell>
          <cell r="C94">
            <v>43</v>
          </cell>
          <cell r="D94">
            <v>0</v>
          </cell>
          <cell r="E94">
            <v>0</v>
          </cell>
          <cell r="F94">
            <v>3375</v>
          </cell>
          <cell r="G94">
            <v>3375</v>
          </cell>
          <cell r="H94">
            <v>1</v>
          </cell>
          <cell r="I94">
            <v>3037.5</v>
          </cell>
          <cell r="J94">
            <v>0.9</v>
          </cell>
          <cell r="K94">
            <v>2700</v>
          </cell>
          <cell r="L94">
            <v>0.8</v>
          </cell>
          <cell r="M94">
            <v>3700</v>
          </cell>
          <cell r="N94">
            <v>3515</v>
          </cell>
          <cell r="O94">
            <v>0.95</v>
          </cell>
          <cell r="P94">
            <v>3145</v>
          </cell>
          <cell r="Q94">
            <v>0.85</v>
          </cell>
          <cell r="R94">
            <v>2960</v>
          </cell>
        </row>
        <row r="95">
          <cell r="B95" t="str">
            <v>经股动脉置管腹主动脉带簿网支架置入术(每增加一根血管加收20%)</v>
          </cell>
          <cell r="C95">
            <v>3</v>
          </cell>
          <cell r="D95">
            <v>0</v>
          </cell>
          <cell r="E95">
            <v>0</v>
          </cell>
          <cell r="F95">
            <v>675</v>
          </cell>
          <cell r="G95">
            <v>675</v>
          </cell>
          <cell r="H95">
            <v>1</v>
          </cell>
          <cell r="I95">
            <v>607.5</v>
          </cell>
          <cell r="J95">
            <v>0.9</v>
          </cell>
          <cell r="K95">
            <v>540</v>
          </cell>
          <cell r="L95">
            <v>0.8</v>
          </cell>
          <cell r="M95">
            <v>740</v>
          </cell>
          <cell r="N95">
            <v>703</v>
          </cell>
          <cell r="O95">
            <v>0.95</v>
          </cell>
          <cell r="P95">
            <v>629</v>
          </cell>
          <cell r="Q95">
            <v>0.85</v>
          </cell>
          <cell r="R95">
            <v>592</v>
          </cell>
        </row>
        <row r="96">
          <cell r="B96" t="str">
            <v>经股动脉置管腹主动脉带簿网支架置入术(腹主动脉瘤)</v>
          </cell>
          <cell r="C96">
            <v>1</v>
          </cell>
          <cell r="D96">
            <v>0</v>
          </cell>
          <cell r="E96">
            <v>0</v>
          </cell>
          <cell r="F96">
            <v>3375</v>
          </cell>
          <cell r="G96">
            <v>3375</v>
          </cell>
          <cell r="H96">
            <v>1</v>
          </cell>
          <cell r="I96">
            <v>3037.5</v>
          </cell>
          <cell r="J96">
            <v>0.9</v>
          </cell>
          <cell r="K96">
            <v>2700</v>
          </cell>
          <cell r="L96">
            <v>0.8</v>
          </cell>
          <cell r="M96">
            <v>3700</v>
          </cell>
          <cell r="N96">
            <v>3515</v>
          </cell>
          <cell r="O96">
            <v>0.95</v>
          </cell>
          <cell r="P96">
            <v>3145</v>
          </cell>
          <cell r="Q96">
            <v>0.85</v>
          </cell>
          <cell r="R96">
            <v>2960</v>
          </cell>
        </row>
        <row r="97">
          <cell r="B97" t="str">
            <v>经皮动脉内球囊扩张术</v>
          </cell>
          <cell r="C97">
            <v>176.2</v>
          </cell>
          <cell r="D97">
            <v>51.7</v>
          </cell>
          <cell r="E97">
            <v>0</v>
          </cell>
          <cell r="F97">
            <v>2700</v>
          </cell>
          <cell r="G97">
            <v>2700</v>
          </cell>
          <cell r="H97">
            <v>1</v>
          </cell>
          <cell r="I97">
            <v>2430</v>
          </cell>
          <cell r="J97">
            <v>0.9</v>
          </cell>
          <cell r="K97">
            <v>2160</v>
          </cell>
          <cell r="L97">
            <v>0.8</v>
          </cell>
          <cell r="M97">
            <v>3100</v>
          </cell>
          <cell r="N97">
            <v>2945</v>
          </cell>
          <cell r="O97">
            <v>0.95</v>
          </cell>
          <cell r="P97">
            <v>2635</v>
          </cell>
          <cell r="Q97">
            <v>0.85</v>
          </cell>
          <cell r="R97">
            <v>2480</v>
          </cell>
        </row>
        <row r="98">
          <cell r="B98" t="str">
            <v>经皮动脉内球囊扩张术(每增加一根血管加收20%)</v>
          </cell>
          <cell r="C98">
            <v>26</v>
          </cell>
          <cell r="D98">
            <v>5</v>
          </cell>
          <cell r="E98">
            <v>0</v>
          </cell>
          <cell r="F98">
            <v>540</v>
          </cell>
          <cell r="G98">
            <v>540</v>
          </cell>
          <cell r="H98">
            <v>1</v>
          </cell>
          <cell r="I98">
            <v>486</v>
          </cell>
          <cell r="J98">
            <v>0.9</v>
          </cell>
          <cell r="K98">
            <v>432</v>
          </cell>
          <cell r="L98">
            <v>0.8</v>
          </cell>
          <cell r="M98">
            <v>620</v>
          </cell>
          <cell r="N98">
            <v>589</v>
          </cell>
          <cell r="O98">
            <v>0.95</v>
          </cell>
          <cell r="P98">
            <v>527</v>
          </cell>
          <cell r="Q98">
            <v>0.85</v>
          </cell>
          <cell r="R98">
            <v>496</v>
          </cell>
        </row>
        <row r="99">
          <cell r="B99" t="str">
            <v>经皮动脉支架置入术</v>
          </cell>
          <cell r="C99">
            <v>148</v>
          </cell>
          <cell r="D99">
            <v>70.35</v>
          </cell>
          <cell r="E99">
            <v>0</v>
          </cell>
          <cell r="F99">
            <v>3375</v>
          </cell>
          <cell r="G99">
            <v>3375</v>
          </cell>
          <cell r="H99">
            <v>1</v>
          </cell>
          <cell r="I99">
            <v>3037.5</v>
          </cell>
          <cell r="J99">
            <v>0.9</v>
          </cell>
          <cell r="K99">
            <v>2700</v>
          </cell>
          <cell r="L99">
            <v>0.8</v>
          </cell>
          <cell r="M99">
            <v>3575</v>
          </cell>
          <cell r="N99">
            <v>3396</v>
          </cell>
          <cell r="O99">
            <v>0.94993006993007</v>
          </cell>
          <cell r="P99">
            <v>3039</v>
          </cell>
          <cell r="Q99">
            <v>0.85006993006993</v>
          </cell>
          <cell r="R99">
            <v>2860</v>
          </cell>
        </row>
        <row r="100">
          <cell r="B100" t="str">
            <v>经皮动脉支架置入术(每增加一根血管加收20%)</v>
          </cell>
          <cell r="C100">
            <v>12</v>
          </cell>
          <cell r="D100">
            <v>5</v>
          </cell>
          <cell r="E100">
            <v>0</v>
          </cell>
          <cell r="F100">
            <v>675</v>
          </cell>
          <cell r="G100">
            <v>675</v>
          </cell>
          <cell r="H100">
            <v>1</v>
          </cell>
          <cell r="I100">
            <v>607.5</v>
          </cell>
          <cell r="J100">
            <v>0.9</v>
          </cell>
          <cell r="K100">
            <v>540</v>
          </cell>
          <cell r="L100">
            <v>0.8</v>
          </cell>
          <cell r="M100">
            <v>715</v>
          </cell>
          <cell r="N100">
            <v>679</v>
          </cell>
          <cell r="O100">
            <v>0.94965034965035</v>
          </cell>
          <cell r="P100">
            <v>608</v>
          </cell>
          <cell r="Q100">
            <v>0.85034965034965</v>
          </cell>
          <cell r="R100">
            <v>572</v>
          </cell>
        </row>
        <row r="101">
          <cell r="B101" t="str">
            <v>经皮动脉支架置入术(肢体动脉)</v>
          </cell>
          <cell r="C101">
            <v>4</v>
          </cell>
          <cell r="D101">
            <v>0</v>
          </cell>
          <cell r="E101">
            <v>0</v>
          </cell>
          <cell r="F101">
            <v>3375</v>
          </cell>
          <cell r="G101">
            <v>3375</v>
          </cell>
          <cell r="H101">
            <v>1</v>
          </cell>
          <cell r="I101">
            <v>3037.5</v>
          </cell>
          <cell r="J101">
            <v>0.9</v>
          </cell>
          <cell r="K101">
            <v>2700</v>
          </cell>
          <cell r="L101">
            <v>0.8</v>
          </cell>
          <cell r="M101">
            <v>3575</v>
          </cell>
          <cell r="N101">
            <v>3396</v>
          </cell>
          <cell r="O101">
            <v>0.94993006993007</v>
          </cell>
          <cell r="P101">
            <v>3039</v>
          </cell>
          <cell r="Q101">
            <v>0.85006993006993</v>
          </cell>
          <cell r="R101">
            <v>2860</v>
          </cell>
        </row>
        <row r="102">
          <cell r="B102" t="str">
            <v>经皮动脉支架置入术(颈动脉)</v>
          </cell>
          <cell r="C102">
            <v>1</v>
          </cell>
          <cell r="D102">
            <v>0</v>
          </cell>
          <cell r="E102">
            <v>0</v>
          </cell>
          <cell r="F102">
            <v>3375</v>
          </cell>
          <cell r="G102">
            <v>3375</v>
          </cell>
          <cell r="H102">
            <v>1</v>
          </cell>
          <cell r="I102">
            <v>3037.5</v>
          </cell>
          <cell r="J102">
            <v>0.9</v>
          </cell>
          <cell r="K102">
            <v>2700</v>
          </cell>
          <cell r="L102">
            <v>0.8</v>
          </cell>
          <cell r="M102">
            <v>3575</v>
          </cell>
          <cell r="N102">
            <v>3396</v>
          </cell>
          <cell r="O102">
            <v>0.94993006993007</v>
          </cell>
          <cell r="P102">
            <v>3039</v>
          </cell>
          <cell r="Q102">
            <v>0.85006993006993</v>
          </cell>
          <cell r="R102">
            <v>2860</v>
          </cell>
        </row>
        <row r="103">
          <cell r="B103" t="str">
            <v>经皮冠状动脉腔内激光成形术(ELCA)</v>
          </cell>
          <cell r="C103">
            <v>0</v>
          </cell>
          <cell r="D103">
            <v>0</v>
          </cell>
          <cell r="E103">
            <v>0</v>
          </cell>
          <cell r="F103">
            <v>4050</v>
          </cell>
          <cell r="G103">
            <v>4050</v>
          </cell>
          <cell r="H103">
            <v>1</v>
          </cell>
          <cell r="I103">
            <v>3645</v>
          </cell>
          <cell r="J103">
            <v>0.9</v>
          </cell>
          <cell r="K103">
            <v>3240</v>
          </cell>
          <cell r="L103">
            <v>0.8</v>
          </cell>
          <cell r="M103">
            <v>4050</v>
          </cell>
          <cell r="N103">
            <v>4050</v>
          </cell>
          <cell r="O103">
            <v>1</v>
          </cell>
          <cell r="P103">
            <v>3645</v>
          </cell>
          <cell r="Q103">
            <v>0.9</v>
          </cell>
          <cell r="R103">
            <v>3240</v>
          </cell>
        </row>
        <row r="104">
          <cell r="B104" t="str">
            <v>经皮冠状动脉腔内激光成形术(ELCA)(多支血管每支加收)</v>
          </cell>
          <cell r="C104">
            <v>0</v>
          </cell>
          <cell r="D104">
            <v>0</v>
          </cell>
          <cell r="E104">
            <v>0</v>
          </cell>
          <cell r="F104">
            <v>400</v>
          </cell>
          <cell r="G104">
            <v>400</v>
          </cell>
          <cell r="H104">
            <v>1</v>
          </cell>
          <cell r="I104">
            <v>400</v>
          </cell>
          <cell r="J104">
            <v>1</v>
          </cell>
          <cell r="K104">
            <v>400</v>
          </cell>
          <cell r="L104">
            <v>1</v>
          </cell>
          <cell r="M104">
            <v>600</v>
          </cell>
          <cell r="N104">
            <v>600</v>
          </cell>
          <cell r="O104">
            <v>1</v>
          </cell>
          <cell r="P104">
            <v>600</v>
          </cell>
          <cell r="Q104">
            <v>1</v>
          </cell>
          <cell r="R104">
            <v>600</v>
          </cell>
        </row>
        <row r="105">
          <cell r="B105" t="str">
            <v>冠脉内局部放射治疗术</v>
          </cell>
          <cell r="C105">
            <v>0</v>
          </cell>
          <cell r="D105">
            <v>0</v>
          </cell>
          <cell r="E105">
            <v>0</v>
          </cell>
          <cell r="F105">
            <v>2025</v>
          </cell>
          <cell r="G105">
            <v>2025</v>
          </cell>
          <cell r="H105">
            <v>1</v>
          </cell>
          <cell r="I105">
            <v>1822.5</v>
          </cell>
          <cell r="J105">
            <v>0.9</v>
          </cell>
          <cell r="K105">
            <v>1620</v>
          </cell>
          <cell r="L105">
            <v>0.8</v>
          </cell>
          <cell r="M105">
            <v>2500</v>
          </cell>
          <cell r="N105">
            <v>2375</v>
          </cell>
          <cell r="O105">
            <v>0.95</v>
          </cell>
          <cell r="P105">
            <v>2125</v>
          </cell>
          <cell r="Q105">
            <v>0.85</v>
          </cell>
          <cell r="R105">
            <v>2000</v>
          </cell>
        </row>
        <row r="106">
          <cell r="B106" t="str">
            <v>冠脉内局部放射治疗术(每增加一根血管加收20%)</v>
          </cell>
          <cell r="C106">
            <v>0</v>
          </cell>
          <cell r="D106">
            <v>0</v>
          </cell>
          <cell r="E106">
            <v>0</v>
          </cell>
          <cell r="F106">
            <v>405</v>
          </cell>
          <cell r="G106">
            <v>405</v>
          </cell>
          <cell r="H106">
            <v>1</v>
          </cell>
          <cell r="I106">
            <v>364.5</v>
          </cell>
          <cell r="J106">
            <v>0.9</v>
          </cell>
          <cell r="K106">
            <v>324</v>
          </cell>
          <cell r="L106">
            <v>0.8</v>
          </cell>
          <cell r="M106">
            <v>500</v>
          </cell>
          <cell r="N106">
            <v>475</v>
          </cell>
          <cell r="O106">
            <v>0.95</v>
          </cell>
          <cell r="P106">
            <v>425</v>
          </cell>
          <cell r="Q106">
            <v>0.85</v>
          </cell>
          <cell r="R106">
            <v>400</v>
          </cell>
        </row>
        <row r="107">
          <cell r="B107" t="str">
            <v>手术使用胸腔镜加收费</v>
          </cell>
          <cell r="C107">
            <v>982.6</v>
          </cell>
          <cell r="D107">
            <v>370</v>
          </cell>
          <cell r="E107">
            <v>0</v>
          </cell>
          <cell r="F107">
            <v>300</v>
          </cell>
          <cell r="G107">
            <v>300</v>
          </cell>
          <cell r="H107">
            <v>1</v>
          </cell>
          <cell r="I107">
            <v>300</v>
          </cell>
          <cell r="J107">
            <v>1</v>
          </cell>
          <cell r="K107">
            <v>300</v>
          </cell>
          <cell r="L107">
            <v>1</v>
          </cell>
          <cell r="M107">
            <v>420</v>
          </cell>
          <cell r="N107">
            <v>399</v>
          </cell>
          <cell r="O107">
            <v>0.95</v>
          </cell>
          <cell r="P107">
            <v>357</v>
          </cell>
          <cell r="Q107">
            <v>0.85</v>
          </cell>
          <cell r="R107">
            <v>336</v>
          </cell>
        </row>
        <row r="108">
          <cell r="B108" t="str">
            <v>手术使用腹腔镜加收费</v>
          </cell>
          <cell r="C108">
            <v>7950</v>
          </cell>
          <cell r="D108">
            <v>9562.75</v>
          </cell>
          <cell r="E108">
            <v>70</v>
          </cell>
          <cell r="F108">
            <v>300</v>
          </cell>
          <cell r="G108">
            <v>300</v>
          </cell>
          <cell r="H108">
            <v>1</v>
          </cell>
          <cell r="I108">
            <v>300</v>
          </cell>
          <cell r="J108">
            <v>1</v>
          </cell>
          <cell r="K108">
            <v>300</v>
          </cell>
          <cell r="L108">
            <v>1</v>
          </cell>
          <cell r="M108">
            <v>420</v>
          </cell>
          <cell r="N108">
            <v>399</v>
          </cell>
          <cell r="O108">
            <v>0.95</v>
          </cell>
          <cell r="P108">
            <v>357</v>
          </cell>
          <cell r="Q108">
            <v>0.85</v>
          </cell>
          <cell r="R108">
            <v>336</v>
          </cell>
        </row>
        <row r="109">
          <cell r="B109" t="str">
            <v>颅骨凹陷骨折复位术</v>
          </cell>
          <cell r="C109">
            <v>1.75</v>
          </cell>
          <cell r="D109">
            <v>0</v>
          </cell>
          <cell r="E109">
            <v>0</v>
          </cell>
          <cell r="F109">
            <v>1500</v>
          </cell>
          <cell r="G109">
            <v>1305</v>
          </cell>
          <cell r="H109">
            <v>0.87</v>
          </cell>
          <cell r="I109">
            <v>1174</v>
          </cell>
          <cell r="J109">
            <v>0.782666666666667</v>
          </cell>
          <cell r="K109">
            <v>997</v>
          </cell>
          <cell r="L109">
            <v>0.664666666666667</v>
          </cell>
          <cell r="M109">
            <v>1880</v>
          </cell>
          <cell r="N109">
            <v>1786</v>
          </cell>
          <cell r="O109">
            <v>0.95</v>
          </cell>
          <cell r="P109">
            <v>1598</v>
          </cell>
          <cell r="Q109">
            <v>0.85</v>
          </cell>
          <cell r="R109">
            <v>1504</v>
          </cell>
        </row>
        <row r="110">
          <cell r="B110" t="str">
            <v>经颅眶肿瘤切除术</v>
          </cell>
          <cell r="C110">
            <v>0</v>
          </cell>
          <cell r="D110">
            <v>1</v>
          </cell>
          <cell r="E110">
            <v>0</v>
          </cell>
          <cell r="F110">
            <v>2025</v>
          </cell>
          <cell r="G110">
            <v>2025</v>
          </cell>
          <cell r="H110">
            <v>1</v>
          </cell>
          <cell r="I110">
            <v>1822.5</v>
          </cell>
          <cell r="J110">
            <v>0.9</v>
          </cell>
          <cell r="K110">
            <v>1549</v>
          </cell>
          <cell r="L110">
            <v>0.764938271604938</v>
          </cell>
          <cell r="M110">
            <v>3570</v>
          </cell>
          <cell r="N110">
            <v>3392</v>
          </cell>
          <cell r="O110">
            <v>0.950140056022409</v>
          </cell>
          <cell r="P110">
            <v>3035</v>
          </cell>
          <cell r="Q110">
            <v>0.850140056022409</v>
          </cell>
          <cell r="R110">
            <v>2856</v>
          </cell>
        </row>
        <row r="111">
          <cell r="B111" t="str">
            <v>颅内多发血肿清除术</v>
          </cell>
          <cell r="C111">
            <v>16.65</v>
          </cell>
          <cell r="D111">
            <v>8</v>
          </cell>
          <cell r="E111">
            <v>0</v>
          </cell>
          <cell r="F111">
            <v>1620</v>
          </cell>
          <cell r="G111">
            <v>1620</v>
          </cell>
          <cell r="H111">
            <v>1</v>
          </cell>
          <cell r="I111">
            <v>1458</v>
          </cell>
          <cell r="J111">
            <v>0.9</v>
          </cell>
          <cell r="K111">
            <v>1239</v>
          </cell>
          <cell r="L111">
            <v>0.764814814814815</v>
          </cell>
          <cell r="M111">
            <v>3100</v>
          </cell>
          <cell r="N111">
            <v>2945</v>
          </cell>
          <cell r="O111">
            <v>0.95</v>
          </cell>
          <cell r="P111">
            <v>2635</v>
          </cell>
          <cell r="Q111">
            <v>0.85</v>
          </cell>
          <cell r="R111">
            <v>2480</v>
          </cell>
        </row>
        <row r="112">
          <cell r="B112" t="str">
            <v>颅内血肿清除术</v>
          </cell>
          <cell r="C112">
            <v>106</v>
          </cell>
          <cell r="D112">
            <v>288</v>
          </cell>
          <cell r="E112">
            <v>0</v>
          </cell>
          <cell r="F112">
            <v>2250</v>
          </cell>
          <cell r="G112">
            <v>1957</v>
          </cell>
          <cell r="H112">
            <v>0.869777777777778</v>
          </cell>
          <cell r="I112">
            <v>1761</v>
          </cell>
          <cell r="J112">
            <v>0.782666666666667</v>
          </cell>
          <cell r="K112">
            <v>1496</v>
          </cell>
          <cell r="L112">
            <v>0.664888888888889</v>
          </cell>
          <cell r="M112">
            <v>3100</v>
          </cell>
          <cell r="N112">
            <v>2945</v>
          </cell>
          <cell r="O112">
            <v>0.95</v>
          </cell>
          <cell r="P112">
            <v>2635</v>
          </cell>
          <cell r="Q112">
            <v>0.85</v>
          </cell>
          <cell r="R112">
            <v>2480</v>
          </cell>
        </row>
        <row r="113">
          <cell r="B113" t="str">
            <v>颅内血肿清除术(第二项手术加收75%)</v>
          </cell>
          <cell r="C113">
            <v>7</v>
          </cell>
          <cell r="D113">
            <v>11</v>
          </cell>
          <cell r="E113">
            <v>0</v>
          </cell>
          <cell r="F113">
            <v>1687.5</v>
          </cell>
          <cell r="G113">
            <v>1467.8</v>
          </cell>
          <cell r="H113">
            <v>0.869807407407407</v>
          </cell>
          <cell r="I113">
            <v>1320.8</v>
          </cell>
          <cell r="J113">
            <v>0.782696296296296</v>
          </cell>
          <cell r="K113">
            <v>1122</v>
          </cell>
          <cell r="L113">
            <v>0.664888888888889</v>
          </cell>
          <cell r="M113">
            <v>2325</v>
          </cell>
          <cell r="N113">
            <v>2209</v>
          </cell>
          <cell r="O113">
            <v>0.95010752688172</v>
          </cell>
          <cell r="P113">
            <v>1976</v>
          </cell>
          <cell r="Q113">
            <v>0.84989247311828</v>
          </cell>
          <cell r="R113">
            <v>1860</v>
          </cell>
        </row>
        <row r="114">
          <cell r="B114" t="str">
            <v>颅内血肿清除术(单纯硬膜外)</v>
          </cell>
          <cell r="C114">
            <v>0</v>
          </cell>
          <cell r="D114">
            <v>3</v>
          </cell>
          <cell r="E114">
            <v>0</v>
          </cell>
          <cell r="F114">
            <v>2250</v>
          </cell>
          <cell r="G114">
            <v>1957</v>
          </cell>
          <cell r="H114">
            <v>0.869777777777778</v>
          </cell>
          <cell r="I114">
            <v>1761</v>
          </cell>
          <cell r="J114">
            <v>0.782666666666667</v>
          </cell>
          <cell r="K114">
            <v>1496</v>
          </cell>
          <cell r="L114">
            <v>0.664888888888889</v>
          </cell>
          <cell r="M114">
            <v>3100</v>
          </cell>
          <cell r="N114">
            <v>2945</v>
          </cell>
          <cell r="O114">
            <v>0.95</v>
          </cell>
          <cell r="P114">
            <v>2635</v>
          </cell>
          <cell r="Q114">
            <v>0.85</v>
          </cell>
          <cell r="R114">
            <v>2480</v>
          </cell>
        </row>
        <row r="115">
          <cell r="B115" t="str">
            <v>颅内血肿清除术(单纯硬膜外)(第三项及以上手术加收60%)</v>
          </cell>
          <cell r="C115">
            <v>14.35</v>
          </cell>
          <cell r="D115">
            <v>42</v>
          </cell>
          <cell r="E115">
            <v>0</v>
          </cell>
          <cell r="F115">
            <v>1350</v>
          </cell>
          <cell r="G115">
            <v>1174.2</v>
          </cell>
          <cell r="H115">
            <v>0.869777777777778</v>
          </cell>
          <cell r="I115">
            <v>1056.6</v>
          </cell>
          <cell r="J115">
            <v>0.782666666666667</v>
          </cell>
          <cell r="K115">
            <v>897.6</v>
          </cell>
          <cell r="L115">
            <v>0.664888888888889</v>
          </cell>
          <cell r="M115">
            <v>1860</v>
          </cell>
          <cell r="N115">
            <v>1767</v>
          </cell>
          <cell r="O115">
            <v>0.95</v>
          </cell>
          <cell r="P115">
            <v>1581</v>
          </cell>
          <cell r="Q115">
            <v>0.85</v>
          </cell>
          <cell r="R115">
            <v>1488</v>
          </cell>
        </row>
        <row r="116">
          <cell r="B116" t="str">
            <v>颅内血肿清除术(硬膜下)</v>
          </cell>
          <cell r="C116">
            <v>108.15</v>
          </cell>
          <cell r="D116">
            <v>10.25</v>
          </cell>
          <cell r="E116">
            <v>0</v>
          </cell>
          <cell r="F116">
            <v>2250</v>
          </cell>
          <cell r="G116">
            <v>1957</v>
          </cell>
          <cell r="H116">
            <v>0.869777777777778</v>
          </cell>
          <cell r="I116">
            <v>1761</v>
          </cell>
          <cell r="J116">
            <v>0.782666666666667</v>
          </cell>
          <cell r="K116">
            <v>1496</v>
          </cell>
          <cell r="L116">
            <v>0.664888888888889</v>
          </cell>
          <cell r="M116">
            <v>3100</v>
          </cell>
          <cell r="N116">
            <v>2945</v>
          </cell>
          <cell r="O116">
            <v>0.95</v>
          </cell>
          <cell r="P116">
            <v>2635</v>
          </cell>
          <cell r="Q116">
            <v>0.85</v>
          </cell>
          <cell r="R116">
            <v>2480</v>
          </cell>
        </row>
        <row r="117">
          <cell r="B117" t="str">
            <v>颅内血肿清除术(硬膜下)(第二项手术加收75%)</v>
          </cell>
          <cell r="C117">
            <v>0</v>
          </cell>
          <cell r="D117">
            <v>1</v>
          </cell>
          <cell r="E117">
            <v>0</v>
          </cell>
          <cell r="F117">
            <v>1687.5</v>
          </cell>
          <cell r="G117">
            <v>1467.8</v>
          </cell>
          <cell r="H117">
            <v>0.869807407407407</v>
          </cell>
          <cell r="I117">
            <v>1320.8</v>
          </cell>
          <cell r="J117">
            <v>0.782696296296296</v>
          </cell>
          <cell r="K117">
            <v>1122</v>
          </cell>
          <cell r="L117">
            <v>0.664888888888889</v>
          </cell>
          <cell r="M117">
            <v>2325</v>
          </cell>
          <cell r="N117">
            <v>2209</v>
          </cell>
          <cell r="O117">
            <v>0.95010752688172</v>
          </cell>
          <cell r="P117">
            <v>1976</v>
          </cell>
          <cell r="Q117">
            <v>0.84989247311828</v>
          </cell>
          <cell r="R117">
            <v>1860</v>
          </cell>
        </row>
        <row r="118">
          <cell r="B118" t="str">
            <v>颅内血肿清除术(硬膜下)(第三项及以上手术加收60%)</v>
          </cell>
          <cell r="C118">
            <v>0</v>
          </cell>
          <cell r="D118">
            <v>1</v>
          </cell>
          <cell r="E118">
            <v>0</v>
          </cell>
          <cell r="F118">
            <v>1350</v>
          </cell>
          <cell r="G118">
            <v>1174.2</v>
          </cell>
          <cell r="H118">
            <v>0.869777777777778</v>
          </cell>
          <cell r="I118">
            <v>1056.6</v>
          </cell>
          <cell r="J118">
            <v>0.782666666666667</v>
          </cell>
          <cell r="K118">
            <v>897.6</v>
          </cell>
          <cell r="L118">
            <v>0.664888888888889</v>
          </cell>
          <cell r="M118">
            <v>1860</v>
          </cell>
          <cell r="N118">
            <v>1767</v>
          </cell>
          <cell r="O118">
            <v>0.95</v>
          </cell>
          <cell r="P118">
            <v>1581</v>
          </cell>
          <cell r="Q118">
            <v>0.85</v>
          </cell>
          <cell r="R118">
            <v>1488</v>
          </cell>
        </row>
        <row r="119">
          <cell r="B119" t="str">
            <v>颅内血肿清除术(脑内血肿清除术)</v>
          </cell>
          <cell r="C119">
            <v>179.1</v>
          </cell>
          <cell r="D119">
            <v>11.5</v>
          </cell>
          <cell r="E119">
            <v>0</v>
          </cell>
          <cell r="F119">
            <v>2250</v>
          </cell>
          <cell r="G119">
            <v>1957</v>
          </cell>
          <cell r="H119">
            <v>0.869777777777778</v>
          </cell>
          <cell r="I119">
            <v>1761</v>
          </cell>
          <cell r="J119">
            <v>0.782666666666667</v>
          </cell>
          <cell r="K119">
            <v>1496</v>
          </cell>
          <cell r="L119">
            <v>0.664888888888889</v>
          </cell>
          <cell r="M119">
            <v>3100</v>
          </cell>
          <cell r="N119">
            <v>2945</v>
          </cell>
          <cell r="O119">
            <v>0.95</v>
          </cell>
          <cell r="P119">
            <v>2635</v>
          </cell>
          <cell r="Q119">
            <v>0.85</v>
          </cell>
          <cell r="R119">
            <v>2480</v>
          </cell>
        </row>
        <row r="120">
          <cell r="B120" t="str">
            <v>颅内压监护传感器置放术</v>
          </cell>
          <cell r="C120">
            <v>30.55</v>
          </cell>
          <cell r="D120">
            <v>0</v>
          </cell>
          <cell r="E120">
            <v>0</v>
          </cell>
          <cell r="F120">
            <v>675</v>
          </cell>
          <cell r="G120">
            <v>675</v>
          </cell>
          <cell r="H120">
            <v>1</v>
          </cell>
          <cell r="I120">
            <v>608</v>
          </cell>
          <cell r="J120">
            <v>0.900740740740741</v>
          </cell>
          <cell r="K120">
            <v>540</v>
          </cell>
          <cell r="L120">
            <v>0.8</v>
          </cell>
          <cell r="M120">
            <v>1200</v>
          </cell>
          <cell r="N120">
            <v>1140</v>
          </cell>
          <cell r="O120">
            <v>0.95</v>
          </cell>
          <cell r="P120">
            <v>1020</v>
          </cell>
          <cell r="Q120">
            <v>0.85</v>
          </cell>
          <cell r="R120">
            <v>960</v>
          </cell>
        </row>
        <row r="121">
          <cell r="B121" t="str">
            <v>颅内压监护传感器置放术(第二项手术加收75%)</v>
          </cell>
          <cell r="C121">
            <v>4</v>
          </cell>
          <cell r="D121">
            <v>9</v>
          </cell>
          <cell r="E121">
            <v>0</v>
          </cell>
          <cell r="F121">
            <v>506.25</v>
          </cell>
          <cell r="G121">
            <v>506.3</v>
          </cell>
          <cell r="H121">
            <v>1.0000987654321</v>
          </cell>
          <cell r="I121">
            <v>456</v>
          </cell>
          <cell r="J121">
            <v>0.900740740740741</v>
          </cell>
          <cell r="K121">
            <v>405</v>
          </cell>
          <cell r="L121">
            <v>0.8</v>
          </cell>
          <cell r="M121">
            <v>900</v>
          </cell>
          <cell r="N121">
            <v>855</v>
          </cell>
          <cell r="O121">
            <v>0.95</v>
          </cell>
          <cell r="P121">
            <v>765</v>
          </cell>
          <cell r="Q121">
            <v>0.85</v>
          </cell>
          <cell r="R121">
            <v>720</v>
          </cell>
        </row>
        <row r="122">
          <cell r="B122" t="str">
            <v>颅内压监护传感器置放术(第三项及以上手术加收60%)</v>
          </cell>
          <cell r="C122">
            <v>1</v>
          </cell>
          <cell r="D122">
            <v>2</v>
          </cell>
          <cell r="E122">
            <v>0</v>
          </cell>
          <cell r="F122">
            <v>405</v>
          </cell>
          <cell r="G122">
            <v>405</v>
          </cell>
          <cell r="H122">
            <v>1</v>
          </cell>
          <cell r="I122">
            <v>364.8</v>
          </cell>
          <cell r="J122">
            <v>0.900740740740741</v>
          </cell>
          <cell r="K122">
            <v>324</v>
          </cell>
          <cell r="L122">
            <v>0.8</v>
          </cell>
          <cell r="M122">
            <v>720</v>
          </cell>
          <cell r="N122">
            <v>684</v>
          </cell>
          <cell r="O122">
            <v>0.95</v>
          </cell>
          <cell r="P122">
            <v>612</v>
          </cell>
          <cell r="Q122">
            <v>0.85</v>
          </cell>
          <cell r="R122">
            <v>576</v>
          </cell>
        </row>
        <row r="123">
          <cell r="B123" t="str">
            <v>颅内压监护传感器置放术(硬膜外)</v>
          </cell>
          <cell r="C123">
            <v>0.6</v>
          </cell>
          <cell r="D123">
            <v>0</v>
          </cell>
          <cell r="E123">
            <v>0</v>
          </cell>
          <cell r="F123">
            <v>675</v>
          </cell>
          <cell r="G123">
            <v>675</v>
          </cell>
          <cell r="H123">
            <v>1</v>
          </cell>
          <cell r="I123">
            <v>608</v>
          </cell>
          <cell r="J123">
            <v>0.900740740740741</v>
          </cell>
          <cell r="K123">
            <v>540</v>
          </cell>
          <cell r="L123">
            <v>0.8</v>
          </cell>
          <cell r="M123">
            <v>1200</v>
          </cell>
          <cell r="N123">
            <v>1140</v>
          </cell>
          <cell r="O123">
            <v>0.95</v>
          </cell>
          <cell r="P123">
            <v>1020</v>
          </cell>
          <cell r="Q123">
            <v>0.85</v>
          </cell>
          <cell r="R123">
            <v>960</v>
          </cell>
        </row>
        <row r="124">
          <cell r="B124" t="str">
            <v>颅内压监护传感器置放术(脑内)</v>
          </cell>
          <cell r="C124">
            <v>0.6</v>
          </cell>
          <cell r="D124">
            <v>0</v>
          </cell>
          <cell r="E124">
            <v>0</v>
          </cell>
          <cell r="F124">
            <v>675</v>
          </cell>
          <cell r="G124">
            <v>675</v>
          </cell>
          <cell r="H124">
            <v>1</v>
          </cell>
          <cell r="I124">
            <v>608</v>
          </cell>
          <cell r="J124">
            <v>0.900740740740741</v>
          </cell>
          <cell r="K124">
            <v>540</v>
          </cell>
          <cell r="L124">
            <v>0.8</v>
          </cell>
          <cell r="M124">
            <v>1200</v>
          </cell>
          <cell r="N124">
            <v>1140</v>
          </cell>
          <cell r="O124">
            <v>0.95</v>
          </cell>
          <cell r="P124">
            <v>1020</v>
          </cell>
          <cell r="Q124">
            <v>0.85</v>
          </cell>
          <cell r="R124">
            <v>960</v>
          </cell>
        </row>
        <row r="125">
          <cell r="B125" t="str">
            <v>颅内压监护传感器置放术(脑室内)</v>
          </cell>
          <cell r="C125">
            <v>0.6</v>
          </cell>
          <cell r="D125">
            <v>0</v>
          </cell>
          <cell r="E125">
            <v>0</v>
          </cell>
          <cell r="F125">
            <v>675</v>
          </cell>
          <cell r="G125">
            <v>675</v>
          </cell>
          <cell r="H125">
            <v>1</v>
          </cell>
          <cell r="I125">
            <v>608</v>
          </cell>
          <cell r="J125">
            <v>0.900740740740741</v>
          </cell>
          <cell r="K125">
            <v>540</v>
          </cell>
          <cell r="L125">
            <v>0.8</v>
          </cell>
          <cell r="M125">
            <v>1200</v>
          </cell>
          <cell r="N125">
            <v>1140</v>
          </cell>
          <cell r="O125">
            <v>0.95</v>
          </cell>
          <cell r="P125">
            <v>1020</v>
          </cell>
          <cell r="Q125">
            <v>0.85</v>
          </cell>
          <cell r="R125">
            <v>960</v>
          </cell>
        </row>
        <row r="126">
          <cell r="B126" t="str">
            <v>颅内压监护传感器置放术(脑室内)(第三项及以上手术加收60%)</v>
          </cell>
          <cell r="C126">
            <v>0</v>
          </cell>
          <cell r="D126">
            <v>708</v>
          </cell>
          <cell r="E126">
            <v>0</v>
          </cell>
          <cell r="F126">
            <v>405</v>
          </cell>
          <cell r="G126">
            <v>405</v>
          </cell>
          <cell r="H126">
            <v>1</v>
          </cell>
          <cell r="I126">
            <v>364.8</v>
          </cell>
          <cell r="J126">
            <v>0.900740740740741</v>
          </cell>
          <cell r="K126">
            <v>324</v>
          </cell>
          <cell r="L126">
            <v>0.8</v>
          </cell>
          <cell r="M126">
            <v>720</v>
          </cell>
          <cell r="N126">
            <v>684</v>
          </cell>
          <cell r="O126">
            <v>0.95</v>
          </cell>
          <cell r="P126">
            <v>612</v>
          </cell>
          <cell r="Q126">
            <v>0.85</v>
          </cell>
          <cell r="R126">
            <v>576</v>
          </cell>
        </row>
        <row r="127">
          <cell r="B127" t="str">
            <v>脑室钻孔伴脑室引流术</v>
          </cell>
          <cell r="C127">
            <v>167.05</v>
          </cell>
          <cell r="D127">
            <v>120.95</v>
          </cell>
          <cell r="E127">
            <v>0</v>
          </cell>
          <cell r="F127">
            <v>1500</v>
          </cell>
          <cell r="G127">
            <v>1305</v>
          </cell>
          <cell r="H127">
            <v>0.87</v>
          </cell>
          <cell r="I127">
            <v>1174</v>
          </cell>
          <cell r="J127">
            <v>0.782666666666667</v>
          </cell>
          <cell r="K127">
            <v>997</v>
          </cell>
          <cell r="L127">
            <v>0.664666666666667</v>
          </cell>
          <cell r="M127">
            <v>1800</v>
          </cell>
          <cell r="N127">
            <v>1710</v>
          </cell>
          <cell r="O127">
            <v>0.95</v>
          </cell>
          <cell r="P127">
            <v>1530</v>
          </cell>
          <cell r="Q127">
            <v>0.85</v>
          </cell>
          <cell r="R127">
            <v>1440</v>
          </cell>
        </row>
        <row r="128">
          <cell r="B128" t="str">
            <v>脑室钻孔伴脑室引流术(第二项手术加收75%)</v>
          </cell>
          <cell r="C128">
            <v>5</v>
          </cell>
          <cell r="D128">
            <v>35</v>
          </cell>
          <cell r="E128">
            <v>0</v>
          </cell>
          <cell r="F128">
            <v>1125</v>
          </cell>
          <cell r="G128">
            <v>978.8</v>
          </cell>
          <cell r="H128">
            <v>0.870044444444444</v>
          </cell>
          <cell r="I128">
            <v>880.5</v>
          </cell>
          <cell r="J128">
            <v>0.782666666666667</v>
          </cell>
          <cell r="K128">
            <v>747.8</v>
          </cell>
          <cell r="L128">
            <v>0.664711111111111</v>
          </cell>
          <cell r="M128">
            <v>1350</v>
          </cell>
          <cell r="N128">
            <v>1283</v>
          </cell>
          <cell r="O128">
            <v>0.95037037037037</v>
          </cell>
          <cell r="P128">
            <v>1148</v>
          </cell>
          <cell r="Q128">
            <v>0.85037037037037</v>
          </cell>
          <cell r="R128">
            <v>1080</v>
          </cell>
        </row>
        <row r="129">
          <cell r="B129" t="str">
            <v>脑室钻孔伴脑室引流术(第三项及以上手术加收60%)</v>
          </cell>
          <cell r="C129">
            <v>7</v>
          </cell>
          <cell r="D129">
            <v>2</v>
          </cell>
          <cell r="E129">
            <v>0</v>
          </cell>
          <cell r="F129">
            <v>900</v>
          </cell>
          <cell r="G129">
            <v>783</v>
          </cell>
          <cell r="H129">
            <v>0.87</v>
          </cell>
          <cell r="I129">
            <v>704.4</v>
          </cell>
          <cell r="J129">
            <v>0.782666666666667</v>
          </cell>
          <cell r="K129">
            <v>598.2</v>
          </cell>
          <cell r="L129">
            <v>0.664666666666667</v>
          </cell>
          <cell r="M129">
            <v>1080</v>
          </cell>
          <cell r="N129">
            <v>1026</v>
          </cell>
          <cell r="O129">
            <v>0.95</v>
          </cell>
          <cell r="P129">
            <v>918</v>
          </cell>
          <cell r="Q129">
            <v>0.85</v>
          </cell>
          <cell r="R129">
            <v>864</v>
          </cell>
        </row>
        <row r="130">
          <cell r="B130" t="str">
            <v>幕上浅部病变切除术</v>
          </cell>
          <cell r="C130">
            <v>8</v>
          </cell>
          <cell r="D130">
            <v>2</v>
          </cell>
          <cell r="E130">
            <v>0</v>
          </cell>
          <cell r="F130">
            <v>2813</v>
          </cell>
          <cell r="G130">
            <v>2447</v>
          </cell>
          <cell r="H130">
            <v>0.869889797369357</v>
          </cell>
          <cell r="I130">
            <v>2202</v>
          </cell>
          <cell r="J130">
            <v>0.782794169925347</v>
          </cell>
          <cell r="K130">
            <v>1871</v>
          </cell>
          <cell r="L130">
            <v>0.665126199786705</v>
          </cell>
          <cell r="M130">
            <v>4000</v>
          </cell>
          <cell r="N130">
            <v>3800</v>
          </cell>
          <cell r="O130">
            <v>0.95</v>
          </cell>
          <cell r="P130">
            <v>3400</v>
          </cell>
          <cell r="Q130">
            <v>0.85</v>
          </cell>
          <cell r="R130">
            <v>3200</v>
          </cell>
        </row>
        <row r="131">
          <cell r="B131" t="str">
            <v>幕上浅部病变切除术(大脑半球凸面脑膜瘤)</v>
          </cell>
          <cell r="C131">
            <v>3</v>
          </cell>
          <cell r="D131">
            <v>0</v>
          </cell>
          <cell r="E131">
            <v>0</v>
          </cell>
          <cell r="F131">
            <v>2813</v>
          </cell>
          <cell r="G131">
            <v>2447</v>
          </cell>
          <cell r="H131">
            <v>0.869889797369357</v>
          </cell>
          <cell r="I131">
            <v>2202</v>
          </cell>
          <cell r="J131">
            <v>0.782794169925347</v>
          </cell>
          <cell r="K131">
            <v>1871</v>
          </cell>
          <cell r="L131">
            <v>0.665126199786705</v>
          </cell>
          <cell r="M131">
            <v>4000</v>
          </cell>
          <cell r="N131">
            <v>3800</v>
          </cell>
          <cell r="O131">
            <v>0.95</v>
          </cell>
          <cell r="P131">
            <v>3400</v>
          </cell>
          <cell r="Q131">
            <v>0.85</v>
          </cell>
          <cell r="R131">
            <v>3200</v>
          </cell>
        </row>
        <row r="132">
          <cell r="B132" t="str">
            <v>幕上深部病变切除术</v>
          </cell>
          <cell r="C132">
            <v>34</v>
          </cell>
          <cell r="D132">
            <v>3</v>
          </cell>
          <cell r="E132">
            <v>0</v>
          </cell>
          <cell r="F132">
            <v>4688</v>
          </cell>
          <cell r="G132">
            <v>4078</v>
          </cell>
          <cell r="H132">
            <v>0.869880546075085</v>
          </cell>
          <cell r="I132">
            <v>3670</v>
          </cell>
          <cell r="J132">
            <v>0.782849829351536</v>
          </cell>
          <cell r="K132">
            <v>3119</v>
          </cell>
          <cell r="L132">
            <v>0.665315699658703</v>
          </cell>
          <cell r="M132">
            <v>5700</v>
          </cell>
          <cell r="N132">
            <v>5415</v>
          </cell>
          <cell r="O132">
            <v>0.95</v>
          </cell>
          <cell r="P132">
            <v>4845</v>
          </cell>
          <cell r="Q132">
            <v>0.85</v>
          </cell>
          <cell r="R132">
            <v>4560</v>
          </cell>
        </row>
        <row r="133">
          <cell r="B133" t="str">
            <v>幕上深部病变切除术(第三项及以上手术加收60%)</v>
          </cell>
          <cell r="C133">
            <v>0</v>
          </cell>
          <cell r="D133">
            <v>3</v>
          </cell>
          <cell r="E133">
            <v>0</v>
          </cell>
          <cell r="F133">
            <v>2812.8</v>
          </cell>
          <cell r="G133">
            <v>2446.8</v>
          </cell>
          <cell r="H133">
            <v>0.869880546075085</v>
          </cell>
          <cell r="I133">
            <v>2202</v>
          </cell>
          <cell r="J133">
            <v>0.782849829351536</v>
          </cell>
          <cell r="K133">
            <v>1871.4</v>
          </cell>
          <cell r="L133">
            <v>0.665315699658703</v>
          </cell>
          <cell r="M133">
            <v>3420</v>
          </cell>
          <cell r="N133">
            <v>3249</v>
          </cell>
          <cell r="O133">
            <v>0.95</v>
          </cell>
          <cell r="P133">
            <v>2907</v>
          </cell>
          <cell r="Q133">
            <v>0.85</v>
          </cell>
          <cell r="R133">
            <v>2736</v>
          </cell>
        </row>
        <row r="134">
          <cell r="B134" t="str">
            <v>幕上深部病变切除术(矢状窦旁脑膜瘤)</v>
          </cell>
          <cell r="C134">
            <v>6</v>
          </cell>
          <cell r="D134">
            <v>0</v>
          </cell>
          <cell r="E134">
            <v>0</v>
          </cell>
          <cell r="F134">
            <v>4688</v>
          </cell>
          <cell r="G134">
            <v>4078</v>
          </cell>
          <cell r="H134">
            <v>0.869880546075085</v>
          </cell>
          <cell r="I134">
            <v>3670</v>
          </cell>
          <cell r="J134">
            <v>0.782849829351536</v>
          </cell>
          <cell r="K134">
            <v>3119</v>
          </cell>
          <cell r="L134">
            <v>0.665315699658703</v>
          </cell>
          <cell r="M134">
            <v>5700</v>
          </cell>
          <cell r="N134">
            <v>5415</v>
          </cell>
          <cell r="O134">
            <v>0.95</v>
          </cell>
          <cell r="P134">
            <v>4845</v>
          </cell>
          <cell r="Q134">
            <v>0.85</v>
          </cell>
          <cell r="R134">
            <v>4560</v>
          </cell>
        </row>
        <row r="135">
          <cell r="B135" t="str">
            <v>幕上深部病变切除术(矢状窦旁脑膜瘤)(第三项及以上手术加收60%)</v>
          </cell>
          <cell r="C135">
            <v>0</v>
          </cell>
          <cell r="D135">
            <v>335</v>
          </cell>
          <cell r="E135">
            <v>0</v>
          </cell>
          <cell r="F135">
            <v>2812.8</v>
          </cell>
          <cell r="G135">
            <v>2446.8</v>
          </cell>
          <cell r="H135">
            <v>0.869880546075085</v>
          </cell>
          <cell r="I135">
            <v>2202</v>
          </cell>
          <cell r="J135">
            <v>0.782849829351536</v>
          </cell>
          <cell r="K135">
            <v>1871.4</v>
          </cell>
          <cell r="L135">
            <v>0.665315699658703</v>
          </cell>
          <cell r="M135">
            <v>3420</v>
          </cell>
          <cell r="N135">
            <v>3249</v>
          </cell>
          <cell r="O135">
            <v>0.95</v>
          </cell>
          <cell r="P135">
            <v>2907</v>
          </cell>
          <cell r="Q135">
            <v>0.85</v>
          </cell>
          <cell r="R135">
            <v>2736</v>
          </cell>
        </row>
        <row r="136">
          <cell r="B136" t="str">
            <v>幕上深部病变切除术(矢状窦旁脑膜瘤)(第三项及以上手术加收60%)(6岁以下儿童加收)</v>
          </cell>
          <cell r="C136">
            <v>0</v>
          </cell>
          <cell r="D136">
            <v>14</v>
          </cell>
          <cell r="E136">
            <v>0</v>
          </cell>
          <cell r="F136">
            <v>843.84</v>
          </cell>
          <cell r="G136">
            <v>733.8</v>
          </cell>
          <cell r="H136">
            <v>0.869596131968146</v>
          </cell>
          <cell r="I136">
            <v>660.36</v>
          </cell>
          <cell r="J136">
            <v>0.782565415244596</v>
          </cell>
          <cell r="K136">
            <v>561.24</v>
          </cell>
          <cell r="L136">
            <v>0.665102389078498</v>
          </cell>
          <cell r="M136">
            <v>1026</v>
          </cell>
          <cell r="N136">
            <v>975</v>
          </cell>
          <cell r="O136">
            <v>0.950292397660819</v>
          </cell>
          <cell r="P136">
            <v>872</v>
          </cell>
          <cell r="Q136">
            <v>0.84990253411306</v>
          </cell>
          <cell r="R136">
            <v>821</v>
          </cell>
        </row>
        <row r="137">
          <cell r="B137" t="str">
            <v>幕上深部病变切除术(脑室内肿瘤)(第三项及以上手术加收60%)</v>
          </cell>
          <cell r="C137">
            <v>0</v>
          </cell>
          <cell r="D137">
            <v>710</v>
          </cell>
          <cell r="E137">
            <v>0</v>
          </cell>
          <cell r="F137">
            <v>2812.8</v>
          </cell>
          <cell r="G137">
            <v>2446.8</v>
          </cell>
          <cell r="H137">
            <v>0.869880546075085</v>
          </cell>
          <cell r="I137">
            <v>2202</v>
          </cell>
          <cell r="J137">
            <v>0.782849829351536</v>
          </cell>
          <cell r="K137">
            <v>1871.4</v>
          </cell>
          <cell r="L137">
            <v>0.665315699658703</v>
          </cell>
          <cell r="M137">
            <v>3420</v>
          </cell>
          <cell r="N137">
            <v>3249</v>
          </cell>
          <cell r="O137">
            <v>0.95</v>
          </cell>
          <cell r="P137">
            <v>2907</v>
          </cell>
          <cell r="Q137">
            <v>0.85</v>
          </cell>
          <cell r="R137">
            <v>2736</v>
          </cell>
        </row>
        <row r="138">
          <cell r="B138" t="str">
            <v>幕上深部病变切除术(海绵状血管瘤)(第二项手术加收75%)</v>
          </cell>
          <cell r="C138">
            <v>1</v>
          </cell>
          <cell r="D138">
            <v>0</v>
          </cell>
          <cell r="E138">
            <v>0</v>
          </cell>
          <cell r="F138">
            <v>3516</v>
          </cell>
          <cell r="G138">
            <v>3058.5</v>
          </cell>
          <cell r="H138">
            <v>0.869880546075085</v>
          </cell>
          <cell r="I138">
            <v>2752.5</v>
          </cell>
          <cell r="J138">
            <v>0.782849829351536</v>
          </cell>
          <cell r="K138">
            <v>2339.3</v>
          </cell>
          <cell r="L138">
            <v>0.66532992036405</v>
          </cell>
          <cell r="M138">
            <v>4275</v>
          </cell>
          <cell r="N138">
            <v>4061</v>
          </cell>
          <cell r="O138">
            <v>0.949941520467836</v>
          </cell>
          <cell r="P138">
            <v>3634</v>
          </cell>
          <cell r="Q138">
            <v>0.850058479532164</v>
          </cell>
          <cell r="R138">
            <v>3420</v>
          </cell>
        </row>
        <row r="139">
          <cell r="B139" t="str">
            <v>幕上深部病变切除术(脑脓肿)</v>
          </cell>
          <cell r="C139">
            <v>1</v>
          </cell>
          <cell r="D139">
            <v>0</v>
          </cell>
          <cell r="E139">
            <v>0</v>
          </cell>
          <cell r="F139">
            <v>4688</v>
          </cell>
          <cell r="G139">
            <v>4078</v>
          </cell>
          <cell r="H139">
            <v>0.869880546075085</v>
          </cell>
          <cell r="I139">
            <v>3670</v>
          </cell>
          <cell r="J139">
            <v>0.782849829351536</v>
          </cell>
          <cell r="K139">
            <v>3119</v>
          </cell>
          <cell r="L139">
            <v>0.665315699658703</v>
          </cell>
          <cell r="M139">
            <v>5700</v>
          </cell>
          <cell r="N139">
            <v>5415</v>
          </cell>
          <cell r="O139">
            <v>0.95</v>
          </cell>
          <cell r="P139">
            <v>4845</v>
          </cell>
          <cell r="Q139">
            <v>0.85</v>
          </cell>
          <cell r="R139">
            <v>4560</v>
          </cell>
        </row>
        <row r="140">
          <cell r="B140" t="str">
            <v>桥小脑角肿瘤切除术</v>
          </cell>
          <cell r="C140">
            <v>5</v>
          </cell>
          <cell r="D140">
            <v>1</v>
          </cell>
          <cell r="E140">
            <v>0</v>
          </cell>
          <cell r="F140">
            <v>5063</v>
          </cell>
          <cell r="G140">
            <v>4404</v>
          </cell>
          <cell r="H140">
            <v>0.869840015800909</v>
          </cell>
          <cell r="I140">
            <v>3963</v>
          </cell>
          <cell r="J140">
            <v>0.782737507406676</v>
          </cell>
          <cell r="K140">
            <v>3368</v>
          </cell>
          <cell r="L140">
            <v>0.665218250049378</v>
          </cell>
          <cell r="M140">
            <v>5700</v>
          </cell>
          <cell r="N140">
            <v>5415</v>
          </cell>
          <cell r="O140">
            <v>0.95</v>
          </cell>
          <cell r="P140">
            <v>4845</v>
          </cell>
          <cell r="Q140">
            <v>0.85</v>
          </cell>
          <cell r="R140">
            <v>4560</v>
          </cell>
        </row>
        <row r="141">
          <cell r="B141" t="str">
            <v>桥小脑角肿瘤切除术(听神经瘤)</v>
          </cell>
          <cell r="C141">
            <v>0</v>
          </cell>
          <cell r="D141">
            <v>1</v>
          </cell>
          <cell r="E141">
            <v>0</v>
          </cell>
          <cell r="F141">
            <v>5063</v>
          </cell>
          <cell r="G141">
            <v>4404</v>
          </cell>
          <cell r="H141">
            <v>0.869840015800909</v>
          </cell>
          <cell r="I141">
            <v>3963</v>
          </cell>
          <cell r="J141">
            <v>0.782737507406676</v>
          </cell>
          <cell r="K141">
            <v>3368</v>
          </cell>
          <cell r="L141">
            <v>0.665218250049378</v>
          </cell>
          <cell r="M141">
            <v>5700</v>
          </cell>
          <cell r="N141">
            <v>5415</v>
          </cell>
          <cell r="O141">
            <v>0.95</v>
          </cell>
          <cell r="P141">
            <v>4845</v>
          </cell>
          <cell r="Q141">
            <v>0.85</v>
          </cell>
          <cell r="R141">
            <v>4560</v>
          </cell>
        </row>
        <row r="142">
          <cell r="B142" t="str">
            <v>桥小脑角肿瘤切除术(听神经瘤)(第三项及以上手术加收60%)</v>
          </cell>
          <cell r="C142">
            <v>1</v>
          </cell>
          <cell r="D142">
            <v>0</v>
          </cell>
          <cell r="E142">
            <v>0</v>
          </cell>
          <cell r="F142">
            <v>3037.8</v>
          </cell>
          <cell r="G142">
            <v>2642.4</v>
          </cell>
          <cell r="H142">
            <v>0.869840015800909</v>
          </cell>
          <cell r="I142">
            <v>2377.8</v>
          </cell>
          <cell r="J142">
            <v>0.782737507406676</v>
          </cell>
          <cell r="K142">
            <v>2020.8</v>
          </cell>
          <cell r="L142">
            <v>0.665218250049378</v>
          </cell>
          <cell r="M142">
            <v>3420</v>
          </cell>
          <cell r="N142">
            <v>3249</v>
          </cell>
          <cell r="O142">
            <v>0.95</v>
          </cell>
          <cell r="P142">
            <v>2907</v>
          </cell>
          <cell r="Q142">
            <v>0.85</v>
          </cell>
          <cell r="R142">
            <v>2736</v>
          </cell>
        </row>
        <row r="143">
          <cell r="B143" t="str">
            <v>桥小脑角肿瘤切除术(三叉神经鞘瘤)(第三项及以上手术加收60%)(6岁以下儿童加收)</v>
          </cell>
          <cell r="C143">
            <v>0</v>
          </cell>
          <cell r="D143">
            <v>2</v>
          </cell>
          <cell r="E143">
            <v>0</v>
          </cell>
          <cell r="F143">
            <v>911.34</v>
          </cell>
          <cell r="G143">
            <v>792.24</v>
          </cell>
          <cell r="H143">
            <v>0.869313318849167</v>
          </cell>
          <cell r="I143">
            <v>712.92</v>
          </cell>
          <cell r="J143">
            <v>0.782276647573902</v>
          </cell>
          <cell r="K143">
            <v>605.88</v>
          </cell>
          <cell r="L143">
            <v>0.664823227335572</v>
          </cell>
          <cell r="M143">
            <v>1026</v>
          </cell>
          <cell r="N143">
            <v>975</v>
          </cell>
          <cell r="O143">
            <v>0.950292397660819</v>
          </cell>
          <cell r="P143">
            <v>872</v>
          </cell>
          <cell r="Q143">
            <v>0.84990253411306</v>
          </cell>
          <cell r="R143">
            <v>821</v>
          </cell>
        </row>
        <row r="144">
          <cell r="B144" t="str">
            <v>桥小脑角肿瘤切除术(蛛网膜囊肿)(第三项及以上手术加收60%)</v>
          </cell>
          <cell r="C144">
            <v>0</v>
          </cell>
          <cell r="D144">
            <v>11</v>
          </cell>
          <cell r="E144">
            <v>0</v>
          </cell>
          <cell r="F144">
            <v>3037.8</v>
          </cell>
          <cell r="G144">
            <v>2642.4</v>
          </cell>
          <cell r="H144">
            <v>0.869840015800909</v>
          </cell>
          <cell r="I144">
            <v>2377.8</v>
          </cell>
          <cell r="J144">
            <v>0.782737507406676</v>
          </cell>
          <cell r="K144">
            <v>2020.8</v>
          </cell>
          <cell r="L144">
            <v>0.665218250049378</v>
          </cell>
          <cell r="M144">
            <v>3420</v>
          </cell>
          <cell r="N144">
            <v>3249</v>
          </cell>
          <cell r="O144">
            <v>0.95</v>
          </cell>
          <cell r="P144">
            <v>2907</v>
          </cell>
          <cell r="Q144">
            <v>0.85</v>
          </cell>
          <cell r="R144">
            <v>2736</v>
          </cell>
        </row>
        <row r="145">
          <cell r="B145" t="str">
            <v>脑深部电极置入术</v>
          </cell>
          <cell r="C145">
            <v>10.5</v>
          </cell>
          <cell r="D145">
            <v>1</v>
          </cell>
          <cell r="E145">
            <v>0</v>
          </cell>
          <cell r="F145">
            <v>3750</v>
          </cell>
          <cell r="G145">
            <v>2835</v>
          </cell>
          <cell r="H145">
            <v>0.756</v>
          </cell>
          <cell r="I145">
            <v>2430</v>
          </cell>
          <cell r="J145">
            <v>0.648</v>
          </cell>
          <cell r="K145">
            <v>2083</v>
          </cell>
          <cell r="L145">
            <v>0.555466666666667</v>
          </cell>
          <cell r="M145">
            <v>3900</v>
          </cell>
          <cell r="N145">
            <v>3705</v>
          </cell>
          <cell r="O145">
            <v>0.95</v>
          </cell>
          <cell r="P145">
            <v>3315</v>
          </cell>
          <cell r="Q145">
            <v>0.85</v>
          </cell>
          <cell r="R145">
            <v>3120</v>
          </cell>
        </row>
        <row r="146">
          <cell r="B146" t="str">
            <v>小脑半球病变切除术</v>
          </cell>
          <cell r="C146">
            <v>4</v>
          </cell>
          <cell r="D146">
            <v>0</v>
          </cell>
          <cell r="E146">
            <v>0</v>
          </cell>
          <cell r="F146">
            <v>2813</v>
          </cell>
          <cell r="G146">
            <v>2447</v>
          </cell>
          <cell r="H146">
            <v>0.869889797369357</v>
          </cell>
          <cell r="I146">
            <v>2202</v>
          </cell>
          <cell r="J146">
            <v>0.782794169925347</v>
          </cell>
          <cell r="K146">
            <v>1871</v>
          </cell>
          <cell r="L146">
            <v>0.665126199786705</v>
          </cell>
          <cell r="M146">
            <v>4560</v>
          </cell>
          <cell r="N146">
            <v>4332</v>
          </cell>
          <cell r="O146">
            <v>0.95</v>
          </cell>
          <cell r="P146">
            <v>3876</v>
          </cell>
          <cell r="Q146">
            <v>0.85</v>
          </cell>
          <cell r="R146">
            <v>3648</v>
          </cell>
        </row>
        <row r="147">
          <cell r="B147" t="str">
            <v>脑干肿瘤切除术(脑干血管畸形)</v>
          </cell>
          <cell r="C147">
            <v>1</v>
          </cell>
          <cell r="D147">
            <v>0</v>
          </cell>
          <cell r="E147">
            <v>0</v>
          </cell>
          <cell r="F147">
            <v>4125</v>
          </cell>
          <cell r="G147">
            <v>3300</v>
          </cell>
          <cell r="H147">
            <v>0.8</v>
          </cell>
          <cell r="I147">
            <v>2970</v>
          </cell>
          <cell r="J147">
            <v>0.72</v>
          </cell>
          <cell r="K147">
            <v>2525</v>
          </cell>
          <cell r="L147">
            <v>0.612121212121212</v>
          </cell>
          <cell r="M147">
            <v>7500</v>
          </cell>
          <cell r="N147">
            <v>7125</v>
          </cell>
          <cell r="O147">
            <v>0.95</v>
          </cell>
          <cell r="P147">
            <v>6375</v>
          </cell>
          <cell r="Q147">
            <v>0.85</v>
          </cell>
          <cell r="R147">
            <v>6000</v>
          </cell>
        </row>
        <row r="148">
          <cell r="B148" t="str">
            <v>鞍区占位病变切除术</v>
          </cell>
          <cell r="C148">
            <v>3</v>
          </cell>
          <cell r="D148">
            <v>0</v>
          </cell>
          <cell r="E148">
            <v>0</v>
          </cell>
          <cell r="F148">
            <v>3750</v>
          </cell>
          <cell r="G148">
            <v>3262</v>
          </cell>
          <cell r="H148">
            <v>0.869866666666667</v>
          </cell>
          <cell r="I148">
            <v>2935</v>
          </cell>
          <cell r="J148">
            <v>0.782666666666667</v>
          </cell>
          <cell r="K148">
            <v>2494</v>
          </cell>
          <cell r="L148">
            <v>0.665066666666667</v>
          </cell>
          <cell r="M148">
            <v>4700</v>
          </cell>
          <cell r="N148">
            <v>4465</v>
          </cell>
          <cell r="O148">
            <v>0.95</v>
          </cell>
          <cell r="P148">
            <v>3995</v>
          </cell>
          <cell r="Q148">
            <v>0.85</v>
          </cell>
          <cell r="R148">
            <v>3760</v>
          </cell>
        </row>
        <row r="149">
          <cell r="B149" t="str">
            <v>经口腔入路颅底斜坡肿瘤切除术</v>
          </cell>
          <cell r="C149">
            <v>0</v>
          </cell>
          <cell r="D149">
            <v>0</v>
          </cell>
          <cell r="E149">
            <v>0</v>
          </cell>
          <cell r="F149">
            <v>3375</v>
          </cell>
          <cell r="G149">
            <v>2362.5</v>
          </cell>
          <cell r="H149">
            <v>0.7</v>
          </cell>
          <cell r="I149">
            <v>2025</v>
          </cell>
          <cell r="J149">
            <v>0.6</v>
          </cell>
          <cell r="K149">
            <v>1721</v>
          </cell>
          <cell r="L149">
            <v>0.509925925925926</v>
          </cell>
          <cell r="M149">
            <v>5600</v>
          </cell>
          <cell r="N149">
            <v>5320</v>
          </cell>
          <cell r="O149">
            <v>0.95</v>
          </cell>
          <cell r="P149">
            <v>4760</v>
          </cell>
          <cell r="Q149">
            <v>0.85</v>
          </cell>
          <cell r="R149">
            <v>4480</v>
          </cell>
        </row>
        <row r="150">
          <cell r="B150" t="str">
            <v>经口腔入路颅底斜坡肿瘤切除术(第二项手术加收75%)</v>
          </cell>
          <cell r="C150">
            <v>0</v>
          </cell>
          <cell r="D150">
            <v>0</v>
          </cell>
          <cell r="E150">
            <v>0</v>
          </cell>
          <cell r="F150">
            <v>2531.25</v>
          </cell>
          <cell r="G150">
            <v>1771.9</v>
          </cell>
          <cell r="H150">
            <v>0.70000987654321</v>
          </cell>
          <cell r="I150">
            <v>1518.8</v>
          </cell>
          <cell r="J150">
            <v>0.60001975308642</v>
          </cell>
          <cell r="K150">
            <v>1290.8</v>
          </cell>
          <cell r="L150">
            <v>0.509945679012346</v>
          </cell>
          <cell r="M150">
            <v>4200</v>
          </cell>
          <cell r="N150">
            <v>3990</v>
          </cell>
          <cell r="O150">
            <v>0.95</v>
          </cell>
          <cell r="P150">
            <v>3570</v>
          </cell>
          <cell r="Q150">
            <v>0.85</v>
          </cell>
          <cell r="R150">
            <v>3360</v>
          </cell>
        </row>
        <row r="151">
          <cell r="B151" t="str">
            <v>经口腔入路颅底斜坡肿瘤切除术(第二项手术加收75%)(6岁以下儿童加收)</v>
          </cell>
          <cell r="C151">
            <v>0</v>
          </cell>
          <cell r="D151">
            <v>0</v>
          </cell>
          <cell r="E151">
            <v>0</v>
          </cell>
          <cell r="F151">
            <v>759</v>
          </cell>
          <cell r="G151">
            <v>531.4</v>
          </cell>
          <cell r="H151">
            <v>0.700131752305665</v>
          </cell>
          <cell r="I151">
            <v>455.5</v>
          </cell>
          <cell r="J151">
            <v>0.600131752305665</v>
          </cell>
          <cell r="K151">
            <v>387.1</v>
          </cell>
          <cell r="L151">
            <v>0.510013175230567</v>
          </cell>
          <cell r="M151">
            <v>1260</v>
          </cell>
          <cell r="N151">
            <v>1197</v>
          </cell>
          <cell r="O151">
            <v>0.95</v>
          </cell>
          <cell r="P151">
            <v>1071</v>
          </cell>
          <cell r="Q151">
            <v>0.85</v>
          </cell>
          <cell r="R151">
            <v>1008</v>
          </cell>
        </row>
        <row r="152">
          <cell r="B152" t="str">
            <v>经口腔入路颅底斜坡肿瘤切除术(第三项及以上手术加收60%)</v>
          </cell>
          <cell r="C152">
            <v>0</v>
          </cell>
          <cell r="D152">
            <v>0</v>
          </cell>
          <cell r="E152">
            <v>0</v>
          </cell>
          <cell r="F152">
            <v>2025</v>
          </cell>
          <cell r="G152">
            <v>1417.56</v>
          </cell>
          <cell r="H152">
            <v>0.70002962962963</v>
          </cell>
          <cell r="I152">
            <v>1215</v>
          </cell>
          <cell r="J152">
            <v>0.6</v>
          </cell>
          <cell r="K152">
            <v>1032.6</v>
          </cell>
          <cell r="L152">
            <v>0.509925925925926</v>
          </cell>
          <cell r="M152">
            <v>3360</v>
          </cell>
          <cell r="N152">
            <v>3192</v>
          </cell>
          <cell r="O152">
            <v>0.95</v>
          </cell>
          <cell r="P152">
            <v>2856</v>
          </cell>
          <cell r="Q152">
            <v>0.85</v>
          </cell>
          <cell r="R152">
            <v>2688</v>
          </cell>
        </row>
        <row r="153">
          <cell r="B153" t="str">
            <v>经口腔入路颅底斜坡肿瘤切除术(第三项及以上手术加收60%)(6岁以下儿童加收)</v>
          </cell>
          <cell r="C153">
            <v>0</v>
          </cell>
          <cell r="D153">
            <v>0</v>
          </cell>
          <cell r="E153">
            <v>0</v>
          </cell>
          <cell r="F153">
            <v>607.5</v>
          </cell>
          <cell r="G153">
            <v>425.16</v>
          </cell>
          <cell r="H153">
            <v>0.699851851851852</v>
          </cell>
          <cell r="I153">
            <v>364.32</v>
          </cell>
          <cell r="J153">
            <v>0.599703703703704</v>
          </cell>
          <cell r="K153">
            <v>309.72</v>
          </cell>
          <cell r="L153">
            <v>0.509827160493827</v>
          </cell>
          <cell r="M153">
            <v>1008</v>
          </cell>
          <cell r="N153">
            <v>958</v>
          </cell>
          <cell r="O153">
            <v>0.950396825396825</v>
          </cell>
          <cell r="P153">
            <v>857</v>
          </cell>
          <cell r="Q153">
            <v>0.850198412698413</v>
          </cell>
          <cell r="R153">
            <v>806</v>
          </cell>
        </row>
        <row r="154">
          <cell r="B154" t="str">
            <v>经口腔入路颅底斜坡肿瘤切除术(6岁以下儿童加收)</v>
          </cell>
          <cell r="C154">
            <v>0</v>
          </cell>
          <cell r="D154">
            <v>0</v>
          </cell>
          <cell r="E154">
            <v>0</v>
          </cell>
          <cell r="F154">
            <v>1013</v>
          </cell>
          <cell r="G154">
            <v>709</v>
          </cell>
          <cell r="H154">
            <v>0.699901283316881</v>
          </cell>
          <cell r="I154">
            <v>608</v>
          </cell>
          <cell r="J154">
            <v>0.600197433366239</v>
          </cell>
          <cell r="K154">
            <v>516</v>
          </cell>
          <cell r="L154">
            <v>0.509378084896348</v>
          </cell>
          <cell r="M154">
            <v>1680</v>
          </cell>
          <cell r="N154">
            <v>1596</v>
          </cell>
          <cell r="O154">
            <v>0.95</v>
          </cell>
          <cell r="P154">
            <v>1428</v>
          </cell>
          <cell r="Q154">
            <v>0.85</v>
          </cell>
          <cell r="R154">
            <v>1344</v>
          </cell>
        </row>
        <row r="155">
          <cell r="B155" t="str">
            <v>经口腔入路颅底斜坡肿瘤切除术(上颌入路颅底海绵窦侵入肿瘤切除术)</v>
          </cell>
          <cell r="C155">
            <v>0</v>
          </cell>
          <cell r="D155">
            <v>0</v>
          </cell>
          <cell r="E155">
            <v>0</v>
          </cell>
          <cell r="F155">
            <v>3375</v>
          </cell>
          <cell r="G155">
            <v>2362.5</v>
          </cell>
          <cell r="H155">
            <v>0.7</v>
          </cell>
          <cell r="I155">
            <v>2025</v>
          </cell>
          <cell r="J155">
            <v>0.6</v>
          </cell>
          <cell r="K155">
            <v>1721</v>
          </cell>
          <cell r="L155">
            <v>0.509925925925926</v>
          </cell>
          <cell r="M155">
            <v>5600</v>
          </cell>
          <cell r="N155">
            <v>5320</v>
          </cell>
          <cell r="O155">
            <v>0.95</v>
          </cell>
          <cell r="P155">
            <v>4760</v>
          </cell>
          <cell r="Q155">
            <v>0.85</v>
          </cell>
          <cell r="R155">
            <v>4480</v>
          </cell>
        </row>
        <row r="156">
          <cell r="B156" t="str">
            <v>经口腔入路颅底斜坡肿瘤切除术(上颌入路颅底海绵窦侵入肿瘤切除术)(6岁以下儿童加收)</v>
          </cell>
          <cell r="C156">
            <v>0</v>
          </cell>
          <cell r="D156">
            <v>0</v>
          </cell>
          <cell r="E156">
            <v>0</v>
          </cell>
          <cell r="F156">
            <v>1013</v>
          </cell>
          <cell r="G156">
            <v>709</v>
          </cell>
          <cell r="H156">
            <v>0.699901283316881</v>
          </cell>
          <cell r="I156">
            <v>607.7</v>
          </cell>
          <cell r="J156">
            <v>0.599901283316881</v>
          </cell>
          <cell r="K156">
            <v>516.5</v>
          </cell>
          <cell r="L156">
            <v>0.509871668311945</v>
          </cell>
          <cell r="M156">
            <v>1680</v>
          </cell>
          <cell r="N156">
            <v>1596</v>
          </cell>
          <cell r="O156">
            <v>0.95</v>
          </cell>
          <cell r="P156">
            <v>1428</v>
          </cell>
          <cell r="Q156">
            <v>0.85</v>
          </cell>
          <cell r="R156">
            <v>1344</v>
          </cell>
        </row>
        <row r="157">
          <cell r="B157" t="str">
            <v>经口腔入路颅底斜坡肿瘤切除术(上颌入路颅底海绵窦侵入肿瘤切除术)(第二项手术加收75%)</v>
          </cell>
          <cell r="C157">
            <v>0</v>
          </cell>
          <cell r="D157">
            <v>0</v>
          </cell>
          <cell r="E157">
            <v>0</v>
          </cell>
          <cell r="F157">
            <v>2531.25</v>
          </cell>
          <cell r="G157">
            <v>1771.9</v>
          </cell>
          <cell r="H157">
            <v>0.70000987654321</v>
          </cell>
          <cell r="I157">
            <v>1518.8</v>
          </cell>
          <cell r="J157">
            <v>0.60001975308642</v>
          </cell>
          <cell r="K157">
            <v>1290.8</v>
          </cell>
          <cell r="L157">
            <v>0.509945679012346</v>
          </cell>
          <cell r="M157">
            <v>4200</v>
          </cell>
          <cell r="N157">
            <v>3990</v>
          </cell>
          <cell r="O157">
            <v>0.95</v>
          </cell>
          <cell r="P157">
            <v>3570</v>
          </cell>
          <cell r="Q157">
            <v>0.85</v>
          </cell>
          <cell r="R157">
            <v>3360</v>
          </cell>
        </row>
        <row r="158">
          <cell r="B158" t="str">
            <v>经口腔入路颅底斜坡肿瘤切除术(上颌入路颅底海绵窦侵入肿瘤切除术)(第二项手术加收75%)(6岁以下儿童加收)</v>
          </cell>
          <cell r="C158">
            <v>0</v>
          </cell>
          <cell r="D158">
            <v>0</v>
          </cell>
          <cell r="E158">
            <v>0</v>
          </cell>
          <cell r="F158">
            <v>759</v>
          </cell>
          <cell r="G158">
            <v>531.4</v>
          </cell>
          <cell r="H158">
            <v>0.700131752305665</v>
          </cell>
          <cell r="I158">
            <v>455.5</v>
          </cell>
          <cell r="J158">
            <v>0.600131752305665</v>
          </cell>
          <cell r="K158">
            <v>387.1</v>
          </cell>
          <cell r="L158">
            <v>0.510013175230567</v>
          </cell>
          <cell r="M158">
            <v>1260</v>
          </cell>
          <cell r="N158">
            <v>1197</v>
          </cell>
          <cell r="O158">
            <v>0.95</v>
          </cell>
          <cell r="P158">
            <v>1071</v>
          </cell>
          <cell r="Q158">
            <v>0.85</v>
          </cell>
          <cell r="R158">
            <v>1008</v>
          </cell>
        </row>
        <row r="159">
          <cell r="B159" t="str">
            <v>经口腔入路颅底斜坡肿瘤切除术(上颌入路颅底海绵窦侵入肿瘤切除术)(第三项及以上手术加收60%)</v>
          </cell>
          <cell r="C159">
            <v>0</v>
          </cell>
          <cell r="D159">
            <v>0</v>
          </cell>
          <cell r="E159">
            <v>0</v>
          </cell>
          <cell r="F159">
            <v>2025</v>
          </cell>
          <cell r="G159">
            <v>1417.56</v>
          </cell>
          <cell r="H159">
            <v>0.70002962962963</v>
          </cell>
          <cell r="I159">
            <v>1215</v>
          </cell>
          <cell r="J159">
            <v>0.6</v>
          </cell>
          <cell r="K159">
            <v>1032.6</v>
          </cell>
          <cell r="L159">
            <v>0.509925925925926</v>
          </cell>
          <cell r="M159">
            <v>3360</v>
          </cell>
          <cell r="N159">
            <v>3192</v>
          </cell>
          <cell r="O159">
            <v>0.95</v>
          </cell>
          <cell r="P159">
            <v>2856</v>
          </cell>
          <cell r="Q159">
            <v>0.85</v>
          </cell>
          <cell r="R159">
            <v>2688</v>
          </cell>
        </row>
        <row r="160">
          <cell r="B160" t="str">
            <v>经口腔入路颅底斜坡肿瘤切除术(上颌入路颅底海绵窦侵入肿瘤切除术)(第三项及以上手术加收60%)(6岁以下儿童加收)</v>
          </cell>
          <cell r="C160">
            <v>0</v>
          </cell>
          <cell r="D160">
            <v>0</v>
          </cell>
          <cell r="E160">
            <v>0</v>
          </cell>
          <cell r="F160">
            <v>607.5</v>
          </cell>
          <cell r="G160">
            <v>425.16</v>
          </cell>
          <cell r="H160">
            <v>0.699851851851852</v>
          </cell>
          <cell r="I160">
            <v>364.32</v>
          </cell>
          <cell r="J160">
            <v>0.599703703703704</v>
          </cell>
          <cell r="K160">
            <v>309.72</v>
          </cell>
          <cell r="L160">
            <v>0.509827160493827</v>
          </cell>
          <cell r="M160">
            <v>1008</v>
          </cell>
          <cell r="N160">
            <v>958</v>
          </cell>
          <cell r="O160">
            <v>0.950396825396825</v>
          </cell>
          <cell r="P160">
            <v>857</v>
          </cell>
          <cell r="Q160">
            <v>0.850198412698413</v>
          </cell>
          <cell r="R160">
            <v>806</v>
          </cell>
        </row>
        <row r="161">
          <cell r="B161" t="str">
            <v>环枕畸形减压术</v>
          </cell>
          <cell r="C161">
            <v>1</v>
          </cell>
          <cell r="D161">
            <v>1</v>
          </cell>
          <cell r="E161">
            <v>0</v>
          </cell>
          <cell r="F161">
            <v>2250</v>
          </cell>
          <cell r="G161">
            <v>1732.5</v>
          </cell>
          <cell r="H161">
            <v>0.77</v>
          </cell>
          <cell r="I161">
            <v>1485</v>
          </cell>
          <cell r="J161">
            <v>0.66</v>
          </cell>
          <cell r="K161">
            <v>1273</v>
          </cell>
          <cell r="L161">
            <v>0.565777777777778</v>
          </cell>
          <cell r="M161">
            <v>3310</v>
          </cell>
          <cell r="N161">
            <v>3145</v>
          </cell>
          <cell r="O161">
            <v>0.950151057401813</v>
          </cell>
          <cell r="P161">
            <v>2814</v>
          </cell>
          <cell r="Q161">
            <v>0.850151057401813</v>
          </cell>
          <cell r="R161">
            <v>2648</v>
          </cell>
        </row>
        <row r="162">
          <cell r="B162" t="str">
            <v>颅内动脉瘤夹闭术</v>
          </cell>
          <cell r="C162">
            <v>39.75</v>
          </cell>
          <cell r="D162">
            <v>9</v>
          </cell>
          <cell r="E162">
            <v>0</v>
          </cell>
          <cell r="F162">
            <v>3938</v>
          </cell>
          <cell r="G162">
            <v>3426</v>
          </cell>
          <cell r="H162">
            <v>0.869984763839512</v>
          </cell>
          <cell r="I162">
            <v>3083</v>
          </cell>
          <cell r="J162">
            <v>0.782884713052311</v>
          </cell>
          <cell r="K162">
            <v>2620</v>
          </cell>
          <cell r="L162">
            <v>0.665312341289995</v>
          </cell>
          <cell r="M162">
            <v>5200</v>
          </cell>
          <cell r="N162">
            <v>4940</v>
          </cell>
          <cell r="O162">
            <v>0.95</v>
          </cell>
          <cell r="P162">
            <v>4420</v>
          </cell>
          <cell r="Q162">
            <v>0.85</v>
          </cell>
          <cell r="R162">
            <v>4160</v>
          </cell>
        </row>
        <row r="163">
          <cell r="B163" t="str">
            <v>脊髓内病变切除术</v>
          </cell>
          <cell r="C163">
            <v>8</v>
          </cell>
          <cell r="D163">
            <v>1</v>
          </cell>
          <cell r="E163">
            <v>0</v>
          </cell>
          <cell r="F163">
            <v>4688</v>
          </cell>
          <cell r="G163">
            <v>4078</v>
          </cell>
          <cell r="H163">
            <v>0.869880546075085</v>
          </cell>
          <cell r="I163">
            <v>3670</v>
          </cell>
          <cell r="J163">
            <v>0.782849829351536</v>
          </cell>
          <cell r="K163">
            <v>3119</v>
          </cell>
          <cell r="L163">
            <v>0.665315699658703</v>
          </cell>
          <cell r="M163">
            <v>6000</v>
          </cell>
          <cell r="N163">
            <v>5700</v>
          </cell>
          <cell r="O163">
            <v>0.95</v>
          </cell>
          <cell r="P163">
            <v>5100</v>
          </cell>
          <cell r="Q163">
            <v>0.85</v>
          </cell>
          <cell r="R163">
            <v>4800</v>
          </cell>
        </row>
        <row r="164">
          <cell r="B164" t="str">
            <v>脊髓内病变切除术(髓内肿瘤清除)</v>
          </cell>
          <cell r="C164">
            <v>2</v>
          </cell>
          <cell r="D164">
            <v>0</v>
          </cell>
          <cell r="E164">
            <v>0</v>
          </cell>
          <cell r="F164">
            <v>4688</v>
          </cell>
          <cell r="G164">
            <v>4078</v>
          </cell>
          <cell r="H164">
            <v>0.869880546075085</v>
          </cell>
          <cell r="I164">
            <v>3670</v>
          </cell>
          <cell r="J164">
            <v>0.782849829351536</v>
          </cell>
          <cell r="K164">
            <v>3119</v>
          </cell>
          <cell r="L164">
            <v>0.665315699658703</v>
          </cell>
          <cell r="M164">
            <v>6000</v>
          </cell>
          <cell r="N164">
            <v>5700</v>
          </cell>
          <cell r="O164">
            <v>0.95</v>
          </cell>
          <cell r="P164">
            <v>5100</v>
          </cell>
          <cell r="Q164">
            <v>0.85</v>
          </cell>
          <cell r="R164">
            <v>4800</v>
          </cell>
        </row>
        <row r="165">
          <cell r="B165" t="str">
            <v>脊髓硬膜外病变切除术</v>
          </cell>
          <cell r="C165">
            <v>5.75</v>
          </cell>
          <cell r="D165">
            <v>4</v>
          </cell>
          <cell r="E165">
            <v>0</v>
          </cell>
          <cell r="F165">
            <v>3563</v>
          </cell>
          <cell r="G165">
            <v>3099</v>
          </cell>
          <cell r="H165">
            <v>0.869772663485827</v>
          </cell>
          <cell r="I165">
            <v>2789</v>
          </cell>
          <cell r="J165">
            <v>0.782767330900926</v>
          </cell>
          <cell r="K165">
            <v>2370</v>
          </cell>
          <cell r="L165">
            <v>0.665169800729722</v>
          </cell>
          <cell r="M165">
            <v>4000</v>
          </cell>
          <cell r="N165">
            <v>3800</v>
          </cell>
          <cell r="O165">
            <v>0.95</v>
          </cell>
          <cell r="P165">
            <v>3400</v>
          </cell>
          <cell r="Q165">
            <v>0.85</v>
          </cell>
          <cell r="R165">
            <v>3200</v>
          </cell>
        </row>
        <row r="166">
          <cell r="B166" t="str">
            <v>脊髓硬膜外病变切除术(血肿)</v>
          </cell>
          <cell r="C166">
            <v>1</v>
          </cell>
          <cell r="D166">
            <v>0</v>
          </cell>
          <cell r="E166">
            <v>0</v>
          </cell>
          <cell r="F166">
            <v>3563</v>
          </cell>
          <cell r="G166">
            <v>3099</v>
          </cell>
          <cell r="H166">
            <v>0.869772663485827</v>
          </cell>
          <cell r="I166">
            <v>2789</v>
          </cell>
          <cell r="J166">
            <v>0.782767330900926</v>
          </cell>
          <cell r="K166">
            <v>2370</v>
          </cell>
          <cell r="L166">
            <v>0.665169800729722</v>
          </cell>
          <cell r="M166">
            <v>4000</v>
          </cell>
          <cell r="N166">
            <v>3800</v>
          </cell>
          <cell r="O166">
            <v>0.95</v>
          </cell>
          <cell r="P166">
            <v>3400</v>
          </cell>
          <cell r="Q166">
            <v>0.85</v>
          </cell>
          <cell r="R166">
            <v>3200</v>
          </cell>
        </row>
        <row r="167">
          <cell r="B167" t="str">
            <v>脊髓硬膜外病变切除术(黄韧带增厚)</v>
          </cell>
          <cell r="C167">
            <v>3.8</v>
          </cell>
          <cell r="D167">
            <v>0</v>
          </cell>
          <cell r="E167">
            <v>0</v>
          </cell>
          <cell r="F167">
            <v>3563</v>
          </cell>
          <cell r="G167">
            <v>3099</v>
          </cell>
          <cell r="H167">
            <v>0.869772663485827</v>
          </cell>
          <cell r="I167">
            <v>2789</v>
          </cell>
          <cell r="J167">
            <v>0.782767330900926</v>
          </cell>
          <cell r="K167">
            <v>2370</v>
          </cell>
          <cell r="L167">
            <v>0.665169800729722</v>
          </cell>
          <cell r="M167">
            <v>4000</v>
          </cell>
          <cell r="N167">
            <v>3800</v>
          </cell>
          <cell r="O167">
            <v>0.95</v>
          </cell>
          <cell r="P167">
            <v>3400</v>
          </cell>
          <cell r="Q167">
            <v>0.85</v>
          </cell>
          <cell r="R167">
            <v>3200</v>
          </cell>
        </row>
        <row r="168">
          <cell r="B168" t="str">
            <v>脊髓硬膜外病变切除术(椎间盘突出)</v>
          </cell>
          <cell r="C168">
            <v>0.75</v>
          </cell>
          <cell r="D168">
            <v>0</v>
          </cell>
          <cell r="E168">
            <v>0</v>
          </cell>
          <cell r="F168">
            <v>3563</v>
          </cell>
          <cell r="G168">
            <v>3099</v>
          </cell>
          <cell r="H168">
            <v>0.869772663485827</v>
          </cell>
          <cell r="I168">
            <v>2789</v>
          </cell>
          <cell r="J168">
            <v>0.782767330900926</v>
          </cell>
          <cell r="K168">
            <v>2370</v>
          </cell>
          <cell r="L168">
            <v>0.665169800729722</v>
          </cell>
          <cell r="M168">
            <v>4000</v>
          </cell>
          <cell r="N168">
            <v>3800</v>
          </cell>
          <cell r="O168">
            <v>0.95</v>
          </cell>
          <cell r="P168">
            <v>3400</v>
          </cell>
          <cell r="Q168">
            <v>0.85</v>
          </cell>
          <cell r="R168">
            <v>3200</v>
          </cell>
        </row>
        <row r="169">
          <cell r="B169" t="str">
            <v>甲状腺穿刺活检术</v>
          </cell>
          <cell r="C169">
            <v>797</v>
          </cell>
          <cell r="D169">
            <v>143.25</v>
          </cell>
          <cell r="E169">
            <v>0</v>
          </cell>
          <cell r="F169">
            <v>135</v>
          </cell>
          <cell r="G169">
            <v>135</v>
          </cell>
          <cell r="H169">
            <v>1</v>
          </cell>
          <cell r="I169">
            <v>122</v>
          </cell>
          <cell r="J169">
            <v>0.903703703703704</v>
          </cell>
          <cell r="K169">
            <v>110</v>
          </cell>
          <cell r="L169">
            <v>0.814814814814815</v>
          </cell>
          <cell r="M169">
            <v>210</v>
          </cell>
          <cell r="N169">
            <v>200</v>
          </cell>
          <cell r="O169">
            <v>0.952380952380952</v>
          </cell>
          <cell r="P169">
            <v>179</v>
          </cell>
          <cell r="Q169">
            <v>0.852380952380952</v>
          </cell>
          <cell r="R169">
            <v>168</v>
          </cell>
        </row>
        <row r="170">
          <cell r="B170" t="str">
            <v>甲状腺穿刺活检术(抽液)</v>
          </cell>
          <cell r="C170">
            <v>0</v>
          </cell>
          <cell r="D170">
            <v>3</v>
          </cell>
          <cell r="E170">
            <v>0</v>
          </cell>
          <cell r="F170">
            <v>135</v>
          </cell>
          <cell r="G170">
            <v>135</v>
          </cell>
          <cell r="H170">
            <v>1</v>
          </cell>
          <cell r="I170">
            <v>122</v>
          </cell>
          <cell r="J170">
            <v>0.903703703703704</v>
          </cell>
          <cell r="K170">
            <v>110</v>
          </cell>
          <cell r="L170">
            <v>0.814814814814815</v>
          </cell>
          <cell r="M170">
            <v>210</v>
          </cell>
          <cell r="N170">
            <v>200</v>
          </cell>
          <cell r="O170">
            <v>0.952380952380952</v>
          </cell>
          <cell r="P170">
            <v>179</v>
          </cell>
          <cell r="Q170">
            <v>0.852380952380952</v>
          </cell>
          <cell r="R170">
            <v>168</v>
          </cell>
        </row>
        <row r="171">
          <cell r="B171" t="str">
            <v>眼睑肿物切除术</v>
          </cell>
          <cell r="C171">
            <v>133.3</v>
          </cell>
          <cell r="D171">
            <v>405.9</v>
          </cell>
          <cell r="E171">
            <v>0</v>
          </cell>
          <cell r="F171">
            <v>135</v>
          </cell>
          <cell r="G171">
            <v>113.4</v>
          </cell>
          <cell r="H171">
            <v>0.84</v>
          </cell>
          <cell r="I171">
            <v>97.2</v>
          </cell>
          <cell r="J171">
            <v>0.72</v>
          </cell>
          <cell r="K171">
            <v>60</v>
          </cell>
          <cell r="L171">
            <v>0.444444444444444</v>
          </cell>
          <cell r="M171">
            <v>268</v>
          </cell>
          <cell r="N171">
            <v>255</v>
          </cell>
          <cell r="O171">
            <v>0.951492537313433</v>
          </cell>
          <cell r="P171">
            <v>228</v>
          </cell>
          <cell r="Q171">
            <v>0.850746268656716</v>
          </cell>
          <cell r="R171">
            <v>214</v>
          </cell>
        </row>
        <row r="172">
          <cell r="B172" t="str">
            <v>眼睑肿物切除术(第二项手术加收75%)</v>
          </cell>
          <cell r="C172">
            <v>2</v>
          </cell>
          <cell r="D172">
            <v>40</v>
          </cell>
          <cell r="E172">
            <v>0</v>
          </cell>
          <cell r="F172">
            <v>101.25</v>
          </cell>
          <cell r="G172">
            <v>85.1</v>
          </cell>
          <cell r="H172">
            <v>0.840493827160494</v>
          </cell>
          <cell r="I172">
            <v>72.9</v>
          </cell>
          <cell r="J172">
            <v>0.72</v>
          </cell>
          <cell r="K172">
            <v>45</v>
          </cell>
          <cell r="L172">
            <v>0.444444444444444</v>
          </cell>
          <cell r="M172">
            <v>201</v>
          </cell>
          <cell r="N172">
            <v>191</v>
          </cell>
          <cell r="O172">
            <v>0.950248756218905</v>
          </cell>
          <cell r="P172">
            <v>171</v>
          </cell>
          <cell r="Q172">
            <v>0.850746268656716</v>
          </cell>
          <cell r="R172">
            <v>161</v>
          </cell>
        </row>
        <row r="173">
          <cell r="B173" t="str">
            <v>眼睑肿物切除术(第三项及以上手术加收60%)</v>
          </cell>
          <cell r="C173">
            <v>3</v>
          </cell>
          <cell r="D173">
            <v>4</v>
          </cell>
          <cell r="E173">
            <v>0</v>
          </cell>
          <cell r="F173">
            <v>81</v>
          </cell>
          <cell r="G173">
            <v>68.04</v>
          </cell>
          <cell r="H173">
            <v>0.84</v>
          </cell>
          <cell r="I173">
            <v>58.32</v>
          </cell>
          <cell r="J173">
            <v>0.72</v>
          </cell>
          <cell r="K173">
            <v>36</v>
          </cell>
          <cell r="L173">
            <v>0.444444444444444</v>
          </cell>
          <cell r="M173">
            <v>160.8</v>
          </cell>
          <cell r="N173">
            <v>153</v>
          </cell>
          <cell r="O173">
            <v>0.951492537313433</v>
          </cell>
          <cell r="P173">
            <v>137</v>
          </cell>
          <cell r="Q173">
            <v>0.851990049751244</v>
          </cell>
          <cell r="R173">
            <v>129</v>
          </cell>
        </row>
        <row r="174">
          <cell r="B174" t="str">
            <v>眼睑肿物切除术(需植皮时加收)</v>
          </cell>
          <cell r="C174">
            <v>24</v>
          </cell>
          <cell r="D174">
            <v>0</v>
          </cell>
          <cell r="E174">
            <v>0</v>
          </cell>
          <cell r="F174">
            <v>67.5</v>
          </cell>
          <cell r="G174">
            <v>56.7</v>
          </cell>
          <cell r="H174">
            <v>0.84</v>
          </cell>
          <cell r="I174">
            <v>48.6</v>
          </cell>
          <cell r="J174">
            <v>0.72</v>
          </cell>
          <cell r="K174">
            <v>30</v>
          </cell>
          <cell r="L174">
            <v>0.444444444444444</v>
          </cell>
          <cell r="M174">
            <v>134</v>
          </cell>
          <cell r="N174">
            <v>127</v>
          </cell>
          <cell r="O174">
            <v>0.947761194029851</v>
          </cell>
          <cell r="P174">
            <v>114</v>
          </cell>
          <cell r="Q174">
            <v>0.850746268656716</v>
          </cell>
          <cell r="R174">
            <v>107</v>
          </cell>
        </row>
        <row r="175">
          <cell r="B175" t="str">
            <v>角膜移植术</v>
          </cell>
          <cell r="C175">
            <v>0</v>
          </cell>
          <cell r="D175">
            <v>0</v>
          </cell>
          <cell r="E175">
            <v>0</v>
          </cell>
          <cell r="F175">
            <v>2000</v>
          </cell>
          <cell r="G175">
            <v>1900</v>
          </cell>
          <cell r="H175">
            <v>0.95</v>
          </cell>
          <cell r="I175">
            <v>1700</v>
          </cell>
          <cell r="J175">
            <v>0.85</v>
          </cell>
          <cell r="K175">
            <v>1600</v>
          </cell>
          <cell r="L175">
            <v>0.8</v>
          </cell>
          <cell r="M175">
            <v>2000</v>
          </cell>
          <cell r="N175">
            <v>1900</v>
          </cell>
          <cell r="O175">
            <v>0.95</v>
          </cell>
          <cell r="P175">
            <v>1700</v>
          </cell>
          <cell r="Q175">
            <v>0.85</v>
          </cell>
          <cell r="R175">
            <v>1600</v>
          </cell>
        </row>
        <row r="176">
          <cell r="B176" t="str">
            <v>角膜移植术-儿童手术（加收）</v>
          </cell>
          <cell r="C176">
            <v>0</v>
          </cell>
          <cell r="D176">
            <v>0</v>
          </cell>
          <cell r="E176">
            <v>0</v>
          </cell>
          <cell r="F176">
            <v>600</v>
          </cell>
          <cell r="G176">
            <v>570</v>
          </cell>
          <cell r="H176">
            <v>0.95</v>
          </cell>
          <cell r="I176">
            <v>510</v>
          </cell>
          <cell r="J176">
            <v>0.85</v>
          </cell>
          <cell r="K176">
            <v>480</v>
          </cell>
          <cell r="L176">
            <v>0.8</v>
          </cell>
          <cell r="M176">
            <v>600</v>
          </cell>
          <cell r="N176">
            <v>570</v>
          </cell>
          <cell r="O176">
            <v>0.95</v>
          </cell>
          <cell r="P176">
            <v>510</v>
          </cell>
          <cell r="Q176">
            <v>0.85</v>
          </cell>
          <cell r="R176">
            <v>480</v>
          </cell>
        </row>
        <row r="177">
          <cell r="B177" t="str">
            <v>角膜移植术-异种组织（扩展）</v>
          </cell>
          <cell r="C177">
            <v>0</v>
          </cell>
          <cell r="D177">
            <v>0</v>
          </cell>
          <cell r="E177">
            <v>0</v>
          </cell>
          <cell r="F177">
            <v>2000</v>
          </cell>
          <cell r="G177">
            <v>1900</v>
          </cell>
          <cell r="H177">
            <v>0.95</v>
          </cell>
          <cell r="I177">
            <v>1700</v>
          </cell>
          <cell r="J177">
            <v>0.85</v>
          </cell>
          <cell r="K177">
            <v>1600</v>
          </cell>
          <cell r="L177">
            <v>0.8</v>
          </cell>
          <cell r="M177">
            <v>2000</v>
          </cell>
          <cell r="N177">
            <v>1900</v>
          </cell>
          <cell r="O177">
            <v>0.95</v>
          </cell>
          <cell r="P177">
            <v>1700</v>
          </cell>
          <cell r="Q177">
            <v>0.85</v>
          </cell>
          <cell r="R177">
            <v>1600</v>
          </cell>
        </row>
        <row r="178">
          <cell r="B178" t="str">
            <v>白内障超声乳化摘除术+人工晶体植入术</v>
          </cell>
          <cell r="C178">
            <v>2394.9</v>
          </cell>
          <cell r="D178">
            <v>8693.25</v>
          </cell>
          <cell r="E178">
            <v>6</v>
          </cell>
          <cell r="F178">
            <v>1613</v>
          </cell>
          <cell r="G178">
            <v>1403</v>
          </cell>
          <cell r="H178">
            <v>0.869807811531308</v>
          </cell>
          <cell r="I178">
            <v>1262</v>
          </cell>
          <cell r="J178">
            <v>0.782393056416615</v>
          </cell>
          <cell r="K178">
            <v>1072</v>
          </cell>
          <cell r="L178">
            <v>0.66460012399256</v>
          </cell>
          <cell r="M178">
            <v>2000</v>
          </cell>
          <cell r="N178">
            <v>1900</v>
          </cell>
          <cell r="O178">
            <v>0.95</v>
          </cell>
          <cell r="P178">
            <v>1700</v>
          </cell>
          <cell r="Q178">
            <v>0.85</v>
          </cell>
          <cell r="R178">
            <v>1600</v>
          </cell>
        </row>
        <row r="179">
          <cell r="B179" t="str">
            <v>白内障超声乳化摘除术+人工晶体植入术(第二项手术加收75%)</v>
          </cell>
          <cell r="C179">
            <v>0</v>
          </cell>
          <cell r="D179">
            <v>17</v>
          </cell>
          <cell r="E179">
            <v>0</v>
          </cell>
          <cell r="F179">
            <v>1209.75</v>
          </cell>
          <cell r="G179">
            <v>1052.3</v>
          </cell>
          <cell r="H179">
            <v>0.86984914238479</v>
          </cell>
          <cell r="I179">
            <v>946.5</v>
          </cell>
          <cell r="J179">
            <v>0.782393056416615</v>
          </cell>
          <cell r="K179">
            <v>804</v>
          </cell>
          <cell r="L179">
            <v>0.66460012399256</v>
          </cell>
          <cell r="M179">
            <v>1500</v>
          </cell>
          <cell r="N179">
            <v>1425</v>
          </cell>
          <cell r="O179">
            <v>0.95</v>
          </cell>
          <cell r="P179">
            <v>1275</v>
          </cell>
          <cell r="Q179">
            <v>0.85</v>
          </cell>
          <cell r="R179">
            <v>1200</v>
          </cell>
        </row>
        <row r="180">
          <cell r="B180" t="str">
            <v>视网膜脱离修复术</v>
          </cell>
          <cell r="C180">
            <v>56.7</v>
          </cell>
          <cell r="D180">
            <v>5</v>
          </cell>
          <cell r="E180">
            <v>0</v>
          </cell>
          <cell r="F180">
            <v>1313</v>
          </cell>
          <cell r="G180">
            <v>1142</v>
          </cell>
          <cell r="H180">
            <v>0.86976389946687</v>
          </cell>
          <cell r="I180">
            <v>1027</v>
          </cell>
          <cell r="J180">
            <v>0.782178217821782</v>
          </cell>
          <cell r="K180">
            <v>872</v>
          </cell>
          <cell r="L180">
            <v>0.664127951256664</v>
          </cell>
          <cell r="M180">
            <v>1600</v>
          </cell>
          <cell r="N180">
            <v>1520</v>
          </cell>
          <cell r="O180">
            <v>0.95</v>
          </cell>
          <cell r="P180">
            <v>1360</v>
          </cell>
          <cell r="Q180">
            <v>0.85</v>
          </cell>
          <cell r="R180">
            <v>1280</v>
          </cell>
        </row>
        <row r="181">
          <cell r="B181" t="str">
            <v>视网膜脱离修复术(第二项手术加收75%)</v>
          </cell>
          <cell r="C181">
            <v>3</v>
          </cell>
          <cell r="D181">
            <v>1</v>
          </cell>
          <cell r="E181">
            <v>0</v>
          </cell>
          <cell r="F181">
            <v>984.75</v>
          </cell>
          <cell r="G181">
            <v>856.5</v>
          </cell>
          <cell r="H181">
            <v>0.86976389946687</v>
          </cell>
          <cell r="I181">
            <v>770.3</v>
          </cell>
          <cell r="J181">
            <v>0.782228992129982</v>
          </cell>
          <cell r="K181">
            <v>654</v>
          </cell>
          <cell r="L181">
            <v>0.664127951256664</v>
          </cell>
          <cell r="M181">
            <v>1200</v>
          </cell>
          <cell r="N181">
            <v>1140</v>
          </cell>
          <cell r="O181">
            <v>0.95</v>
          </cell>
          <cell r="P181">
            <v>1020</v>
          </cell>
          <cell r="Q181">
            <v>0.85</v>
          </cell>
          <cell r="R181">
            <v>960</v>
          </cell>
        </row>
        <row r="182">
          <cell r="B182" t="str">
            <v>视网膜脱离修复术(第三项及以上手术加收60%)</v>
          </cell>
          <cell r="C182">
            <v>3</v>
          </cell>
          <cell r="D182">
            <v>0</v>
          </cell>
          <cell r="E182">
            <v>0</v>
          </cell>
          <cell r="F182">
            <v>787.8</v>
          </cell>
          <cell r="G182">
            <v>685.2</v>
          </cell>
          <cell r="H182">
            <v>0.86976389946687</v>
          </cell>
          <cell r="I182">
            <v>616.2</v>
          </cell>
          <cell r="J182">
            <v>0.782178217821782</v>
          </cell>
          <cell r="K182">
            <v>523.2</v>
          </cell>
          <cell r="L182">
            <v>0.664127951256664</v>
          </cell>
          <cell r="M182">
            <v>960</v>
          </cell>
          <cell r="N182">
            <v>912</v>
          </cell>
          <cell r="O182">
            <v>0.95</v>
          </cell>
          <cell r="P182">
            <v>816</v>
          </cell>
          <cell r="Q182">
            <v>0.85</v>
          </cell>
          <cell r="R182">
            <v>768</v>
          </cell>
        </row>
        <row r="183">
          <cell r="B183" t="str">
            <v>视网膜脱离修复术(外加压)</v>
          </cell>
          <cell r="C183">
            <v>1</v>
          </cell>
          <cell r="D183">
            <v>0</v>
          </cell>
          <cell r="E183">
            <v>0</v>
          </cell>
          <cell r="F183">
            <v>1313</v>
          </cell>
          <cell r="G183">
            <v>1142</v>
          </cell>
          <cell r="H183">
            <v>0.86976389946687</v>
          </cell>
          <cell r="I183">
            <v>1027</v>
          </cell>
          <cell r="J183">
            <v>0.782178217821782</v>
          </cell>
          <cell r="K183">
            <v>872</v>
          </cell>
          <cell r="L183">
            <v>0.664127951256664</v>
          </cell>
          <cell r="M183">
            <v>1600</v>
          </cell>
          <cell r="N183">
            <v>1520</v>
          </cell>
          <cell r="O183">
            <v>0.95</v>
          </cell>
          <cell r="P183">
            <v>1360</v>
          </cell>
          <cell r="Q183">
            <v>0.85</v>
          </cell>
          <cell r="R183">
            <v>1280</v>
          </cell>
        </row>
        <row r="184">
          <cell r="B184" t="str">
            <v>视网膜脱离修复术(外加压)(第二项手术加收75%)</v>
          </cell>
          <cell r="C184">
            <v>2</v>
          </cell>
          <cell r="D184">
            <v>0</v>
          </cell>
          <cell r="E184">
            <v>0</v>
          </cell>
          <cell r="F184">
            <v>984.75</v>
          </cell>
          <cell r="G184">
            <v>856.5</v>
          </cell>
          <cell r="H184">
            <v>0.86976389946687</v>
          </cell>
          <cell r="I184">
            <v>770.3</v>
          </cell>
          <cell r="J184">
            <v>0.782228992129982</v>
          </cell>
          <cell r="K184">
            <v>654</v>
          </cell>
          <cell r="L184">
            <v>0.664127951256664</v>
          </cell>
          <cell r="M184">
            <v>1200</v>
          </cell>
          <cell r="N184">
            <v>1140</v>
          </cell>
          <cell r="O184">
            <v>0.95</v>
          </cell>
          <cell r="P184">
            <v>1020</v>
          </cell>
          <cell r="Q184">
            <v>0.85</v>
          </cell>
          <cell r="R184">
            <v>960</v>
          </cell>
        </row>
        <row r="185">
          <cell r="B185" t="str">
            <v>视网膜脱离修复术(外加压)(第三项及以上手术加收60%)</v>
          </cell>
          <cell r="C185">
            <v>2.35</v>
          </cell>
          <cell r="D185">
            <v>0</v>
          </cell>
          <cell r="E185">
            <v>0</v>
          </cell>
          <cell r="F185">
            <v>787.8</v>
          </cell>
          <cell r="G185">
            <v>685.2</v>
          </cell>
          <cell r="H185">
            <v>0.86976389946687</v>
          </cell>
          <cell r="I185">
            <v>616.2</v>
          </cell>
          <cell r="J185">
            <v>0.782178217821782</v>
          </cell>
          <cell r="K185">
            <v>523.2</v>
          </cell>
          <cell r="L185">
            <v>0.664127951256664</v>
          </cell>
          <cell r="M185">
            <v>960</v>
          </cell>
          <cell r="N185">
            <v>912</v>
          </cell>
          <cell r="O185">
            <v>0.95</v>
          </cell>
          <cell r="P185">
            <v>816</v>
          </cell>
          <cell r="Q185">
            <v>0.85</v>
          </cell>
          <cell r="R185">
            <v>768</v>
          </cell>
        </row>
        <row r="186">
          <cell r="B186" t="str">
            <v>视网膜脱离修复术(环扎术)</v>
          </cell>
          <cell r="C186">
            <v>2.5</v>
          </cell>
          <cell r="D186">
            <v>0</v>
          </cell>
          <cell r="E186">
            <v>0</v>
          </cell>
          <cell r="F186">
            <v>1313</v>
          </cell>
          <cell r="G186">
            <v>1142</v>
          </cell>
          <cell r="H186">
            <v>0.86976389946687</v>
          </cell>
          <cell r="I186">
            <v>1027</v>
          </cell>
          <cell r="J186">
            <v>0.782178217821782</v>
          </cell>
          <cell r="K186">
            <v>872</v>
          </cell>
          <cell r="L186">
            <v>0.664127951256664</v>
          </cell>
          <cell r="M186">
            <v>1600</v>
          </cell>
          <cell r="N186">
            <v>1520</v>
          </cell>
          <cell r="O186">
            <v>0.95</v>
          </cell>
          <cell r="P186">
            <v>1360</v>
          </cell>
          <cell r="Q186">
            <v>0.85</v>
          </cell>
          <cell r="R186">
            <v>1280</v>
          </cell>
        </row>
        <row r="187">
          <cell r="B187" t="str">
            <v>视网膜脱离修复术(内加压)(第二项手术加收75%)</v>
          </cell>
          <cell r="C187">
            <v>2</v>
          </cell>
          <cell r="D187">
            <v>0</v>
          </cell>
          <cell r="E187">
            <v>0</v>
          </cell>
          <cell r="F187">
            <v>984.75</v>
          </cell>
          <cell r="G187">
            <v>856.5</v>
          </cell>
          <cell r="H187">
            <v>0.86976389946687</v>
          </cell>
          <cell r="I187">
            <v>770.3</v>
          </cell>
          <cell r="J187">
            <v>0.782228992129982</v>
          </cell>
          <cell r="K187">
            <v>654</v>
          </cell>
          <cell r="L187">
            <v>0.664127951256664</v>
          </cell>
          <cell r="M187">
            <v>1200</v>
          </cell>
          <cell r="N187">
            <v>1140</v>
          </cell>
          <cell r="O187">
            <v>0.95</v>
          </cell>
          <cell r="P187">
            <v>1020</v>
          </cell>
          <cell r="Q187">
            <v>0.85</v>
          </cell>
          <cell r="R187">
            <v>960</v>
          </cell>
        </row>
        <row r="188">
          <cell r="B188" t="str">
            <v>视网膜脱离修复术(内加压)</v>
          </cell>
          <cell r="C188">
            <v>1</v>
          </cell>
          <cell r="D188">
            <v>0</v>
          </cell>
          <cell r="E188">
            <v>0</v>
          </cell>
          <cell r="F188">
            <v>1313</v>
          </cell>
          <cell r="G188">
            <v>1142</v>
          </cell>
          <cell r="H188">
            <v>0.86976389946687</v>
          </cell>
          <cell r="I188">
            <v>1027</v>
          </cell>
          <cell r="J188">
            <v>0.782178217821782</v>
          </cell>
          <cell r="K188">
            <v>872</v>
          </cell>
          <cell r="L188">
            <v>0.664127951256664</v>
          </cell>
          <cell r="M188">
            <v>1600</v>
          </cell>
          <cell r="N188">
            <v>1520</v>
          </cell>
          <cell r="O188">
            <v>0.95</v>
          </cell>
          <cell r="P188">
            <v>1360</v>
          </cell>
          <cell r="Q188">
            <v>0.85</v>
          </cell>
          <cell r="R188">
            <v>1280</v>
          </cell>
        </row>
        <row r="189">
          <cell r="B189" t="str">
            <v>眶内肿物摘除术</v>
          </cell>
          <cell r="C189">
            <v>6</v>
          </cell>
          <cell r="D189">
            <v>26.5</v>
          </cell>
          <cell r="E189">
            <v>0</v>
          </cell>
          <cell r="F189">
            <v>938</v>
          </cell>
          <cell r="G189">
            <v>816</v>
          </cell>
          <cell r="H189">
            <v>0.869936034115139</v>
          </cell>
          <cell r="I189">
            <v>734</v>
          </cell>
          <cell r="J189">
            <v>0.782515991471215</v>
          </cell>
          <cell r="K189">
            <v>623</v>
          </cell>
          <cell r="L189">
            <v>0.664179104477612</v>
          </cell>
          <cell r="M189">
            <v>1500</v>
          </cell>
          <cell r="N189">
            <v>1425</v>
          </cell>
          <cell r="O189">
            <v>0.95</v>
          </cell>
          <cell r="P189">
            <v>1275</v>
          </cell>
          <cell r="Q189">
            <v>0.85</v>
          </cell>
          <cell r="R189">
            <v>1200</v>
          </cell>
        </row>
        <row r="190">
          <cell r="B190" t="str">
            <v>眶内肿物摘除术(第二项手术加收75%)</v>
          </cell>
          <cell r="C190">
            <v>0</v>
          </cell>
          <cell r="D190">
            <v>2</v>
          </cell>
          <cell r="E190">
            <v>0</v>
          </cell>
          <cell r="F190">
            <v>703.5</v>
          </cell>
          <cell r="G190">
            <v>612</v>
          </cell>
          <cell r="H190">
            <v>0.869936034115139</v>
          </cell>
          <cell r="I190">
            <v>550.5</v>
          </cell>
          <cell r="J190">
            <v>0.782515991471215</v>
          </cell>
          <cell r="K190">
            <v>467.3</v>
          </cell>
          <cell r="L190">
            <v>0.664250177683014</v>
          </cell>
          <cell r="M190">
            <v>1125</v>
          </cell>
          <cell r="N190">
            <v>1069</v>
          </cell>
          <cell r="O190">
            <v>0.950222222222222</v>
          </cell>
          <cell r="P190">
            <v>956</v>
          </cell>
          <cell r="Q190">
            <v>0.849777777777778</v>
          </cell>
          <cell r="R190">
            <v>900</v>
          </cell>
        </row>
        <row r="191">
          <cell r="B191" t="str">
            <v>眶内肿物摘除术(第二项手术加收75%)(6岁以下儿童加收)</v>
          </cell>
          <cell r="C191">
            <v>1</v>
          </cell>
          <cell r="D191">
            <v>0</v>
          </cell>
          <cell r="E191">
            <v>0</v>
          </cell>
          <cell r="F191">
            <v>211</v>
          </cell>
          <cell r="G191">
            <v>183.5</v>
          </cell>
          <cell r="H191">
            <v>0.869668246445498</v>
          </cell>
          <cell r="I191">
            <v>165.1</v>
          </cell>
          <cell r="J191">
            <v>0.782464454976303</v>
          </cell>
          <cell r="K191">
            <v>140.1</v>
          </cell>
          <cell r="L191">
            <v>0.663981042654028</v>
          </cell>
          <cell r="M191">
            <v>338</v>
          </cell>
          <cell r="N191">
            <v>321</v>
          </cell>
          <cell r="O191">
            <v>0.949704142011834</v>
          </cell>
          <cell r="P191">
            <v>287</v>
          </cell>
          <cell r="Q191">
            <v>0.849112426035503</v>
          </cell>
          <cell r="R191">
            <v>270</v>
          </cell>
        </row>
        <row r="192">
          <cell r="B192" t="str">
            <v>鼻腔异物取出术</v>
          </cell>
          <cell r="C192">
            <v>10</v>
          </cell>
          <cell r="D192">
            <v>72.05</v>
          </cell>
          <cell r="E192">
            <v>6</v>
          </cell>
          <cell r="F192">
            <v>67.5</v>
          </cell>
          <cell r="G192">
            <v>42.5</v>
          </cell>
          <cell r="H192">
            <v>0.62962962962963</v>
          </cell>
          <cell r="I192">
            <v>37</v>
          </cell>
          <cell r="J192">
            <v>0.548148148148148</v>
          </cell>
          <cell r="K192">
            <v>32</v>
          </cell>
          <cell r="L192">
            <v>0.474074074074074</v>
          </cell>
          <cell r="M192">
            <v>120</v>
          </cell>
          <cell r="N192">
            <v>114</v>
          </cell>
          <cell r="O192">
            <v>0.95</v>
          </cell>
          <cell r="P192">
            <v>102</v>
          </cell>
          <cell r="Q192">
            <v>0.85</v>
          </cell>
          <cell r="R192">
            <v>96</v>
          </cell>
        </row>
        <row r="193">
          <cell r="B193" t="str">
            <v>复杂牙拔除术</v>
          </cell>
          <cell r="C193">
            <v>1847.8</v>
          </cell>
          <cell r="D193">
            <v>5940.35</v>
          </cell>
          <cell r="E193">
            <v>2062</v>
          </cell>
          <cell r="F193">
            <v>108</v>
          </cell>
          <cell r="G193">
            <v>56.7</v>
          </cell>
          <cell r="H193">
            <v>0.525</v>
          </cell>
          <cell r="I193">
            <v>49</v>
          </cell>
          <cell r="J193">
            <v>0.453703703703704</v>
          </cell>
          <cell r="K193">
            <v>42</v>
          </cell>
          <cell r="L193">
            <v>0.388888888888889</v>
          </cell>
          <cell r="M193">
            <v>140</v>
          </cell>
          <cell r="N193">
            <v>133</v>
          </cell>
          <cell r="O193">
            <v>0.95</v>
          </cell>
          <cell r="P193">
            <v>119</v>
          </cell>
          <cell r="Q193">
            <v>0.85</v>
          </cell>
          <cell r="R193">
            <v>112</v>
          </cell>
        </row>
        <row r="194">
          <cell r="B194" t="str">
            <v>复杂牙拔除术(正常位牙齿因解剖变异所致的拔除困难)</v>
          </cell>
          <cell r="C194">
            <v>2</v>
          </cell>
          <cell r="D194">
            <v>3</v>
          </cell>
          <cell r="E194">
            <v>0</v>
          </cell>
          <cell r="F194">
            <v>108</v>
          </cell>
          <cell r="G194">
            <v>56.7</v>
          </cell>
          <cell r="H194">
            <v>0.525</v>
          </cell>
          <cell r="I194">
            <v>49</v>
          </cell>
          <cell r="J194">
            <v>0.453703703703704</v>
          </cell>
          <cell r="K194">
            <v>42</v>
          </cell>
          <cell r="L194">
            <v>0.388888888888889</v>
          </cell>
          <cell r="M194">
            <v>140</v>
          </cell>
          <cell r="N194">
            <v>133</v>
          </cell>
          <cell r="O194">
            <v>0.95</v>
          </cell>
          <cell r="P194">
            <v>119</v>
          </cell>
          <cell r="Q194">
            <v>0.85</v>
          </cell>
          <cell r="R194">
            <v>112</v>
          </cell>
        </row>
        <row r="195">
          <cell r="B195" t="str">
            <v>复杂牙拔除术(局部慢性炎症刺激使牙槽骨发生致密性改变所致的拔牙困难)</v>
          </cell>
          <cell r="C195">
            <v>1</v>
          </cell>
          <cell r="D195">
            <v>0</v>
          </cell>
          <cell r="E195">
            <v>0</v>
          </cell>
          <cell r="F195">
            <v>108</v>
          </cell>
          <cell r="G195">
            <v>56.7</v>
          </cell>
          <cell r="H195">
            <v>0.525</v>
          </cell>
          <cell r="I195">
            <v>49</v>
          </cell>
          <cell r="J195">
            <v>0.453703703703704</v>
          </cell>
          <cell r="K195">
            <v>42</v>
          </cell>
          <cell r="L195">
            <v>0.388888888888889</v>
          </cell>
          <cell r="M195">
            <v>140</v>
          </cell>
          <cell r="N195">
            <v>133</v>
          </cell>
          <cell r="O195">
            <v>0.95</v>
          </cell>
          <cell r="P195">
            <v>119</v>
          </cell>
          <cell r="Q195">
            <v>0.85</v>
          </cell>
          <cell r="R195">
            <v>112</v>
          </cell>
        </row>
        <row r="196">
          <cell r="B196" t="str">
            <v>复杂牙拔除术(牙-骨间骨性结合所致的拔除困难)</v>
          </cell>
          <cell r="C196">
            <v>2</v>
          </cell>
          <cell r="D196">
            <v>11</v>
          </cell>
          <cell r="E196">
            <v>0</v>
          </cell>
          <cell r="F196">
            <v>108</v>
          </cell>
          <cell r="G196">
            <v>56.7</v>
          </cell>
          <cell r="H196">
            <v>0.525</v>
          </cell>
          <cell r="I196">
            <v>49</v>
          </cell>
          <cell r="J196">
            <v>0.453703703703704</v>
          </cell>
          <cell r="K196">
            <v>42</v>
          </cell>
          <cell r="L196">
            <v>0.388888888888889</v>
          </cell>
          <cell r="M196">
            <v>140</v>
          </cell>
          <cell r="N196">
            <v>133</v>
          </cell>
          <cell r="O196">
            <v>0.95</v>
          </cell>
          <cell r="P196">
            <v>119</v>
          </cell>
          <cell r="Q196">
            <v>0.85</v>
          </cell>
          <cell r="R196">
            <v>112</v>
          </cell>
        </row>
        <row r="197">
          <cell r="B197" t="str">
            <v>复杂牙拔除术(与上颌窦关系密切所致的拔除困难)</v>
          </cell>
          <cell r="C197">
            <v>0</v>
          </cell>
          <cell r="D197">
            <v>18.5</v>
          </cell>
          <cell r="E197">
            <v>9</v>
          </cell>
          <cell r="F197">
            <v>108</v>
          </cell>
          <cell r="G197">
            <v>56.7</v>
          </cell>
          <cell r="H197">
            <v>0.525</v>
          </cell>
          <cell r="I197">
            <v>49</v>
          </cell>
          <cell r="J197">
            <v>0.453703703703704</v>
          </cell>
          <cell r="K197">
            <v>42</v>
          </cell>
          <cell r="L197">
            <v>0.388888888888889</v>
          </cell>
          <cell r="M197">
            <v>140</v>
          </cell>
          <cell r="N197">
            <v>133</v>
          </cell>
          <cell r="O197">
            <v>0.95</v>
          </cell>
          <cell r="P197">
            <v>119</v>
          </cell>
          <cell r="Q197">
            <v>0.85</v>
          </cell>
          <cell r="R197">
            <v>112</v>
          </cell>
        </row>
        <row r="198">
          <cell r="B198" t="str">
            <v>复杂牙拔除术(增龄性变化所致的拔除困难)</v>
          </cell>
          <cell r="C198">
            <v>9</v>
          </cell>
          <cell r="D198">
            <v>66</v>
          </cell>
          <cell r="E198">
            <v>38</v>
          </cell>
          <cell r="F198">
            <v>108</v>
          </cell>
          <cell r="G198">
            <v>56.7</v>
          </cell>
          <cell r="H198">
            <v>0.525</v>
          </cell>
          <cell r="I198">
            <v>49</v>
          </cell>
          <cell r="J198">
            <v>0.453703703703704</v>
          </cell>
          <cell r="K198">
            <v>42</v>
          </cell>
          <cell r="L198">
            <v>0.388888888888889</v>
          </cell>
          <cell r="M198">
            <v>140</v>
          </cell>
          <cell r="N198">
            <v>133</v>
          </cell>
          <cell r="O198">
            <v>0.95</v>
          </cell>
          <cell r="P198">
            <v>119</v>
          </cell>
          <cell r="Q198">
            <v>0.85</v>
          </cell>
          <cell r="R198">
            <v>112</v>
          </cell>
        </row>
        <row r="199">
          <cell r="B199" t="str">
            <v>复杂牙拔除术(死髓或牙体治疗后其脆性增加所致的拔除困难)</v>
          </cell>
          <cell r="C199">
            <v>2</v>
          </cell>
          <cell r="D199">
            <v>10</v>
          </cell>
          <cell r="E199">
            <v>0</v>
          </cell>
          <cell r="F199">
            <v>108</v>
          </cell>
          <cell r="G199">
            <v>56.7</v>
          </cell>
          <cell r="H199">
            <v>0.525</v>
          </cell>
          <cell r="I199">
            <v>49</v>
          </cell>
          <cell r="J199">
            <v>0.453703703703704</v>
          </cell>
          <cell r="K199">
            <v>42</v>
          </cell>
          <cell r="L199">
            <v>0.388888888888889</v>
          </cell>
          <cell r="M199">
            <v>140</v>
          </cell>
          <cell r="N199">
            <v>133</v>
          </cell>
          <cell r="O199">
            <v>0.95</v>
          </cell>
          <cell r="P199">
            <v>119</v>
          </cell>
          <cell r="Q199">
            <v>0.85</v>
          </cell>
          <cell r="R199">
            <v>112</v>
          </cell>
        </row>
        <row r="200">
          <cell r="B200" t="str">
            <v>口腔颌面部小肿物切除术</v>
          </cell>
          <cell r="C200">
            <v>347.2</v>
          </cell>
          <cell r="D200">
            <v>467.7</v>
          </cell>
          <cell r="E200">
            <v>4</v>
          </cell>
          <cell r="F200">
            <v>202.5</v>
          </cell>
          <cell r="G200">
            <v>170.1</v>
          </cell>
          <cell r="H200">
            <v>0.84</v>
          </cell>
          <cell r="I200">
            <v>146</v>
          </cell>
          <cell r="J200">
            <v>0.720987654320988</v>
          </cell>
          <cell r="K200">
            <v>125</v>
          </cell>
          <cell r="L200">
            <v>0.617283950617284</v>
          </cell>
          <cell r="M200">
            <v>330</v>
          </cell>
          <cell r="N200">
            <v>314</v>
          </cell>
          <cell r="O200">
            <v>0.951515151515152</v>
          </cell>
          <cell r="P200">
            <v>281</v>
          </cell>
          <cell r="Q200">
            <v>0.851515151515152</v>
          </cell>
          <cell r="R200">
            <v>264</v>
          </cell>
        </row>
        <row r="201">
          <cell r="B201" t="str">
            <v>口腔颌面部小肿物切除术(第二项手术加收75%)</v>
          </cell>
          <cell r="C201">
            <v>9</v>
          </cell>
          <cell r="D201">
            <v>6</v>
          </cell>
          <cell r="E201">
            <v>0</v>
          </cell>
          <cell r="F201">
            <v>151.875</v>
          </cell>
          <cell r="G201">
            <v>127.6</v>
          </cell>
          <cell r="H201">
            <v>0.840164609053498</v>
          </cell>
          <cell r="I201">
            <v>109.5</v>
          </cell>
          <cell r="J201">
            <v>0.720987654320988</v>
          </cell>
          <cell r="K201">
            <v>93.8</v>
          </cell>
          <cell r="L201">
            <v>0.61761316872428</v>
          </cell>
          <cell r="M201">
            <v>247.5</v>
          </cell>
          <cell r="N201">
            <v>236</v>
          </cell>
          <cell r="O201">
            <v>0.953535353535354</v>
          </cell>
          <cell r="P201">
            <v>210</v>
          </cell>
          <cell r="Q201">
            <v>0.848484848484849</v>
          </cell>
          <cell r="R201">
            <v>198</v>
          </cell>
        </row>
        <row r="202">
          <cell r="B202" t="str">
            <v>口腔颌面部小肿物切除术(第三项及以上手术加收60%)</v>
          </cell>
          <cell r="C202">
            <v>2</v>
          </cell>
          <cell r="D202">
            <v>1</v>
          </cell>
          <cell r="E202">
            <v>0</v>
          </cell>
          <cell r="F202">
            <v>121.5</v>
          </cell>
          <cell r="G202">
            <v>102.12</v>
          </cell>
          <cell r="H202">
            <v>0.840493827160494</v>
          </cell>
          <cell r="I202">
            <v>87.6</v>
          </cell>
          <cell r="J202">
            <v>0.720987654320988</v>
          </cell>
          <cell r="K202">
            <v>75</v>
          </cell>
          <cell r="L202">
            <v>0.617283950617284</v>
          </cell>
          <cell r="M202">
            <v>198</v>
          </cell>
          <cell r="N202">
            <v>188</v>
          </cell>
          <cell r="O202">
            <v>0.94949494949495</v>
          </cell>
          <cell r="P202">
            <v>168</v>
          </cell>
          <cell r="Q202">
            <v>0.848484848484849</v>
          </cell>
          <cell r="R202">
            <v>158</v>
          </cell>
        </row>
        <row r="203">
          <cell r="B203" t="str">
            <v>口腔颌面部小肿物切除术(口腔良性小肿物)</v>
          </cell>
          <cell r="C203">
            <v>3</v>
          </cell>
          <cell r="D203">
            <v>8</v>
          </cell>
          <cell r="E203">
            <v>0</v>
          </cell>
          <cell r="F203">
            <v>202.5</v>
          </cell>
          <cell r="G203">
            <v>170.1</v>
          </cell>
          <cell r="H203">
            <v>0.84</v>
          </cell>
          <cell r="I203">
            <v>146</v>
          </cell>
          <cell r="J203">
            <v>0.720987654320988</v>
          </cell>
          <cell r="K203">
            <v>125</v>
          </cell>
          <cell r="L203">
            <v>0.617283950617284</v>
          </cell>
          <cell r="M203">
            <v>330</v>
          </cell>
          <cell r="N203">
            <v>314</v>
          </cell>
          <cell r="O203">
            <v>0.951515151515152</v>
          </cell>
          <cell r="P203">
            <v>281</v>
          </cell>
          <cell r="Q203">
            <v>0.851515151515152</v>
          </cell>
          <cell r="R203">
            <v>264</v>
          </cell>
        </row>
        <row r="204">
          <cell r="B204" t="str">
            <v>口腔颌面部小肿物切除术(口腔良性小肿物)(第三项及以上手术加收60%)</v>
          </cell>
          <cell r="C204">
            <v>0</v>
          </cell>
          <cell r="D204">
            <v>1</v>
          </cell>
          <cell r="E204">
            <v>0</v>
          </cell>
          <cell r="F204">
            <v>121.5</v>
          </cell>
          <cell r="G204">
            <v>102.12</v>
          </cell>
          <cell r="H204">
            <v>0.840493827160494</v>
          </cell>
          <cell r="I204">
            <v>87.6</v>
          </cell>
          <cell r="J204">
            <v>0.720987654320988</v>
          </cell>
          <cell r="K204">
            <v>75</v>
          </cell>
          <cell r="L204">
            <v>0.617283950617284</v>
          </cell>
          <cell r="M204">
            <v>198</v>
          </cell>
          <cell r="N204">
            <v>188</v>
          </cell>
          <cell r="O204">
            <v>0.94949494949495</v>
          </cell>
          <cell r="P204">
            <v>168</v>
          </cell>
          <cell r="Q204">
            <v>0.848484848484849</v>
          </cell>
          <cell r="R204">
            <v>158</v>
          </cell>
        </row>
        <row r="205">
          <cell r="B205" t="str">
            <v>口腔颌面部小肿物切除术(颌面部良性小肿物)</v>
          </cell>
          <cell r="C205">
            <v>3</v>
          </cell>
          <cell r="D205">
            <v>34</v>
          </cell>
          <cell r="E205">
            <v>0</v>
          </cell>
          <cell r="F205">
            <v>202.5</v>
          </cell>
          <cell r="G205">
            <v>170.1</v>
          </cell>
          <cell r="H205">
            <v>0.84</v>
          </cell>
          <cell r="I205">
            <v>146</v>
          </cell>
          <cell r="J205">
            <v>0.720987654320988</v>
          </cell>
          <cell r="K205">
            <v>125</v>
          </cell>
          <cell r="L205">
            <v>0.617283950617284</v>
          </cell>
          <cell r="M205">
            <v>330</v>
          </cell>
          <cell r="N205">
            <v>314</v>
          </cell>
          <cell r="O205">
            <v>0.951515151515152</v>
          </cell>
          <cell r="P205">
            <v>281</v>
          </cell>
          <cell r="Q205">
            <v>0.851515151515152</v>
          </cell>
          <cell r="R205">
            <v>264</v>
          </cell>
        </row>
        <row r="206">
          <cell r="B206" t="str">
            <v>颌骨良性病变切除术</v>
          </cell>
          <cell r="C206">
            <v>47.2</v>
          </cell>
          <cell r="D206">
            <v>25.75</v>
          </cell>
          <cell r="E206">
            <v>1</v>
          </cell>
          <cell r="F206">
            <v>675</v>
          </cell>
          <cell r="G206">
            <v>587</v>
          </cell>
          <cell r="H206">
            <v>0.86962962962963</v>
          </cell>
          <cell r="I206">
            <v>528</v>
          </cell>
          <cell r="J206">
            <v>0.782222222222222</v>
          </cell>
          <cell r="K206">
            <v>448</v>
          </cell>
          <cell r="L206">
            <v>0.663703703703704</v>
          </cell>
          <cell r="M206">
            <v>1000</v>
          </cell>
          <cell r="N206">
            <v>950</v>
          </cell>
          <cell r="O206">
            <v>0.95</v>
          </cell>
          <cell r="P206">
            <v>850</v>
          </cell>
          <cell r="Q206">
            <v>0.85</v>
          </cell>
          <cell r="R206">
            <v>800</v>
          </cell>
        </row>
        <row r="207">
          <cell r="B207" t="str">
            <v>颌骨良性病变切除术(第二项手术加收75%)</v>
          </cell>
          <cell r="C207">
            <v>0</v>
          </cell>
          <cell r="D207">
            <v>8</v>
          </cell>
          <cell r="E207">
            <v>0</v>
          </cell>
          <cell r="F207">
            <v>506.25</v>
          </cell>
          <cell r="G207">
            <v>440.3</v>
          </cell>
          <cell r="H207">
            <v>0.869728395061728</v>
          </cell>
          <cell r="I207">
            <v>396</v>
          </cell>
          <cell r="J207">
            <v>0.782222222222222</v>
          </cell>
          <cell r="K207">
            <v>336</v>
          </cell>
          <cell r="L207">
            <v>0.663703703703704</v>
          </cell>
          <cell r="M207">
            <v>750</v>
          </cell>
          <cell r="N207">
            <v>713</v>
          </cell>
          <cell r="O207">
            <v>0.950666666666667</v>
          </cell>
          <cell r="P207">
            <v>638</v>
          </cell>
          <cell r="Q207">
            <v>0.850666666666667</v>
          </cell>
          <cell r="R207">
            <v>600</v>
          </cell>
        </row>
        <row r="208">
          <cell r="B208" t="str">
            <v>颌骨良性病变切除术(上、下颌骨骨髓炎)(第三项及以上手术加收60%)</v>
          </cell>
          <cell r="C208">
            <v>3.75</v>
          </cell>
          <cell r="D208">
            <v>0</v>
          </cell>
          <cell r="E208">
            <v>0</v>
          </cell>
          <cell r="F208">
            <v>405</v>
          </cell>
          <cell r="G208">
            <v>352.2</v>
          </cell>
          <cell r="H208">
            <v>0.86962962962963</v>
          </cell>
          <cell r="I208">
            <v>316.8</v>
          </cell>
          <cell r="J208">
            <v>0.782222222222222</v>
          </cell>
          <cell r="K208">
            <v>268.8</v>
          </cell>
          <cell r="L208">
            <v>0.663703703703704</v>
          </cell>
          <cell r="M208">
            <v>600</v>
          </cell>
          <cell r="N208">
            <v>570</v>
          </cell>
          <cell r="O208">
            <v>0.95</v>
          </cell>
          <cell r="P208">
            <v>510</v>
          </cell>
          <cell r="Q208">
            <v>0.85</v>
          </cell>
          <cell r="R208">
            <v>480</v>
          </cell>
        </row>
        <row r="209">
          <cell r="B209" t="str">
            <v>颌骨良性病变切除术(瘤样病变及各类囊肿的切除术(含刮治术))</v>
          </cell>
          <cell r="C209">
            <v>107.35</v>
          </cell>
          <cell r="D209">
            <v>0</v>
          </cell>
          <cell r="E209">
            <v>0</v>
          </cell>
          <cell r="F209">
            <v>675</v>
          </cell>
          <cell r="G209">
            <v>587</v>
          </cell>
          <cell r="H209">
            <v>0.86962962962963</v>
          </cell>
          <cell r="I209">
            <v>528</v>
          </cell>
          <cell r="J209">
            <v>0.782222222222222</v>
          </cell>
          <cell r="K209">
            <v>448</v>
          </cell>
          <cell r="L209">
            <v>0.663703703703704</v>
          </cell>
          <cell r="M209">
            <v>1000</v>
          </cell>
          <cell r="N209">
            <v>950</v>
          </cell>
          <cell r="O209">
            <v>0.95</v>
          </cell>
          <cell r="P209">
            <v>850</v>
          </cell>
          <cell r="Q209">
            <v>0.85</v>
          </cell>
          <cell r="R209">
            <v>800</v>
          </cell>
        </row>
        <row r="210">
          <cell r="B210" t="str">
            <v>颌骨良性病变切除术(良性肿瘤)</v>
          </cell>
          <cell r="C210">
            <v>2.75</v>
          </cell>
          <cell r="D210">
            <v>0</v>
          </cell>
          <cell r="E210">
            <v>0</v>
          </cell>
          <cell r="F210">
            <v>675</v>
          </cell>
          <cell r="G210">
            <v>587</v>
          </cell>
          <cell r="H210">
            <v>0.86962962962963</v>
          </cell>
          <cell r="I210">
            <v>528</v>
          </cell>
          <cell r="J210">
            <v>0.782222222222222</v>
          </cell>
          <cell r="K210">
            <v>448</v>
          </cell>
          <cell r="L210">
            <v>0.663703703703704</v>
          </cell>
          <cell r="M210">
            <v>1000</v>
          </cell>
          <cell r="N210">
            <v>950</v>
          </cell>
          <cell r="O210">
            <v>0.95</v>
          </cell>
          <cell r="P210">
            <v>850</v>
          </cell>
          <cell r="Q210">
            <v>0.85</v>
          </cell>
          <cell r="R210">
            <v>800</v>
          </cell>
        </row>
        <row r="211">
          <cell r="B211" t="str">
            <v>牙槽突裂植骨成形术</v>
          </cell>
          <cell r="C211">
            <v>0</v>
          </cell>
          <cell r="D211">
            <v>0</v>
          </cell>
          <cell r="E211">
            <v>0</v>
          </cell>
          <cell r="F211">
            <v>600</v>
          </cell>
          <cell r="G211">
            <v>522</v>
          </cell>
          <cell r="H211">
            <v>0.87</v>
          </cell>
          <cell r="I211">
            <v>469</v>
          </cell>
          <cell r="J211">
            <v>0.781666666666667</v>
          </cell>
          <cell r="K211">
            <v>398</v>
          </cell>
          <cell r="L211">
            <v>0.663333333333333</v>
          </cell>
          <cell r="M211">
            <v>1200</v>
          </cell>
          <cell r="N211">
            <v>1140</v>
          </cell>
          <cell r="O211">
            <v>0.95</v>
          </cell>
          <cell r="P211">
            <v>1020</v>
          </cell>
          <cell r="Q211">
            <v>0.85</v>
          </cell>
          <cell r="R211">
            <v>960</v>
          </cell>
        </row>
        <row r="212">
          <cell r="B212" t="str">
            <v>喉良性肿瘤切除术</v>
          </cell>
          <cell r="C212">
            <v>404.35</v>
          </cell>
          <cell r="D212">
            <v>110.75</v>
          </cell>
          <cell r="E212">
            <v>0</v>
          </cell>
          <cell r="F212">
            <v>750</v>
          </cell>
          <cell r="G212">
            <v>551.2</v>
          </cell>
          <cell r="H212">
            <v>0.734933333333333</v>
          </cell>
          <cell r="I212">
            <v>473</v>
          </cell>
          <cell r="J212">
            <v>0.630666666666667</v>
          </cell>
          <cell r="K212">
            <v>406</v>
          </cell>
          <cell r="L212">
            <v>0.541333333333333</v>
          </cell>
          <cell r="M212">
            <v>1300</v>
          </cell>
          <cell r="N212">
            <v>1235</v>
          </cell>
          <cell r="O212">
            <v>0.95</v>
          </cell>
          <cell r="P212">
            <v>1105</v>
          </cell>
          <cell r="Q212">
            <v>0.85</v>
          </cell>
          <cell r="R212">
            <v>1040</v>
          </cell>
        </row>
        <row r="213">
          <cell r="B213" t="str">
            <v>喉良性肿瘤切除术(第二项手术加收75%)</v>
          </cell>
          <cell r="C213">
            <v>15</v>
          </cell>
          <cell r="D213">
            <v>1</v>
          </cell>
          <cell r="E213">
            <v>0</v>
          </cell>
          <cell r="F213">
            <v>562.5</v>
          </cell>
          <cell r="G213">
            <v>413.4</v>
          </cell>
          <cell r="H213">
            <v>0.734933333333333</v>
          </cell>
          <cell r="I213">
            <v>354.8</v>
          </cell>
          <cell r="J213">
            <v>0.630755555555556</v>
          </cell>
          <cell r="K213">
            <v>304.5</v>
          </cell>
          <cell r="L213">
            <v>0.541333333333333</v>
          </cell>
          <cell r="M213">
            <v>975</v>
          </cell>
          <cell r="N213">
            <v>926</v>
          </cell>
          <cell r="O213">
            <v>0.94974358974359</v>
          </cell>
          <cell r="P213">
            <v>829</v>
          </cell>
          <cell r="Q213">
            <v>0.85025641025641</v>
          </cell>
          <cell r="R213">
            <v>780</v>
          </cell>
        </row>
        <row r="214">
          <cell r="B214" t="str">
            <v>喉良性肿瘤切除术(第三项及以上手术加收60%)</v>
          </cell>
          <cell r="C214">
            <v>3</v>
          </cell>
          <cell r="D214">
            <v>0</v>
          </cell>
          <cell r="E214">
            <v>0</v>
          </cell>
          <cell r="F214">
            <v>450</v>
          </cell>
          <cell r="G214">
            <v>330.72</v>
          </cell>
          <cell r="H214">
            <v>0.734933333333333</v>
          </cell>
          <cell r="I214">
            <v>283.8</v>
          </cell>
          <cell r="J214">
            <v>0.630666666666667</v>
          </cell>
          <cell r="K214">
            <v>243.6</v>
          </cell>
          <cell r="L214">
            <v>0.541333333333333</v>
          </cell>
          <cell r="M214">
            <v>780</v>
          </cell>
          <cell r="N214">
            <v>741</v>
          </cell>
          <cell r="O214">
            <v>0.95</v>
          </cell>
          <cell r="P214">
            <v>663</v>
          </cell>
          <cell r="Q214">
            <v>0.85</v>
          </cell>
          <cell r="R214">
            <v>624</v>
          </cell>
        </row>
        <row r="215">
          <cell r="B215" t="str">
            <v>喉良性肿瘤切除术(咽肿瘤)</v>
          </cell>
          <cell r="C215">
            <v>25</v>
          </cell>
          <cell r="D215">
            <v>2</v>
          </cell>
          <cell r="E215">
            <v>0</v>
          </cell>
          <cell r="F215">
            <v>750</v>
          </cell>
          <cell r="G215">
            <v>551.2</v>
          </cell>
          <cell r="H215">
            <v>0.734933333333333</v>
          </cell>
          <cell r="I215">
            <v>473</v>
          </cell>
          <cell r="J215">
            <v>0.630666666666667</v>
          </cell>
          <cell r="K215">
            <v>406</v>
          </cell>
          <cell r="L215">
            <v>0.541333333333333</v>
          </cell>
          <cell r="M215">
            <v>1300</v>
          </cell>
          <cell r="N215">
            <v>1235</v>
          </cell>
          <cell r="O215">
            <v>0.95</v>
          </cell>
          <cell r="P215">
            <v>1105</v>
          </cell>
          <cell r="Q215">
            <v>0.85</v>
          </cell>
          <cell r="R215">
            <v>1040</v>
          </cell>
        </row>
        <row r="216">
          <cell r="B216" t="str">
            <v>喉良性肿瘤切除术(咽肿瘤)(第二项手术加收75%)</v>
          </cell>
          <cell r="C216">
            <v>6</v>
          </cell>
          <cell r="D216">
            <v>0</v>
          </cell>
          <cell r="E216">
            <v>0</v>
          </cell>
          <cell r="F216">
            <v>562.5</v>
          </cell>
          <cell r="G216">
            <v>413.4</v>
          </cell>
          <cell r="H216">
            <v>0.734933333333333</v>
          </cell>
          <cell r="I216">
            <v>354.8</v>
          </cell>
          <cell r="J216">
            <v>0.630755555555556</v>
          </cell>
          <cell r="K216">
            <v>304.5</v>
          </cell>
          <cell r="L216">
            <v>0.541333333333333</v>
          </cell>
          <cell r="M216">
            <v>975</v>
          </cell>
          <cell r="N216">
            <v>926</v>
          </cell>
          <cell r="O216">
            <v>0.94974358974359</v>
          </cell>
          <cell r="P216">
            <v>829</v>
          </cell>
          <cell r="Q216">
            <v>0.85025641025641</v>
          </cell>
          <cell r="R216">
            <v>780</v>
          </cell>
        </row>
        <row r="217">
          <cell r="B217" t="str">
            <v>喉良性肿瘤切除术(咽肿瘤)(第三项及以上手术加收60%)</v>
          </cell>
          <cell r="C217">
            <v>0</v>
          </cell>
          <cell r="D217">
            <v>1</v>
          </cell>
          <cell r="E217">
            <v>0</v>
          </cell>
          <cell r="F217">
            <v>450</v>
          </cell>
          <cell r="G217">
            <v>330.72</v>
          </cell>
          <cell r="H217">
            <v>0.734933333333333</v>
          </cell>
          <cell r="I217">
            <v>283.8</v>
          </cell>
          <cell r="J217">
            <v>0.630666666666667</v>
          </cell>
          <cell r="K217">
            <v>243.6</v>
          </cell>
          <cell r="L217">
            <v>0.541333333333333</v>
          </cell>
          <cell r="M217">
            <v>780</v>
          </cell>
          <cell r="N217">
            <v>741</v>
          </cell>
          <cell r="O217">
            <v>0.95</v>
          </cell>
          <cell r="P217">
            <v>663</v>
          </cell>
          <cell r="Q217">
            <v>0.85</v>
          </cell>
          <cell r="R217">
            <v>624</v>
          </cell>
        </row>
        <row r="218">
          <cell r="B218" t="str">
            <v>小儿鸡胸矫正术</v>
          </cell>
          <cell r="C218">
            <v>0</v>
          </cell>
          <cell r="D218">
            <v>0</v>
          </cell>
          <cell r="E218">
            <v>0</v>
          </cell>
          <cell r="F218">
            <v>1406</v>
          </cell>
          <cell r="G218">
            <v>1102.5</v>
          </cell>
          <cell r="H218">
            <v>0.784139402560455</v>
          </cell>
          <cell r="I218">
            <v>945</v>
          </cell>
          <cell r="J218">
            <v>0.672119487908962</v>
          </cell>
          <cell r="K218">
            <v>810</v>
          </cell>
          <cell r="L218">
            <v>0.576102418207681</v>
          </cell>
          <cell r="M218">
            <v>2500</v>
          </cell>
          <cell r="N218">
            <v>2375</v>
          </cell>
          <cell r="O218">
            <v>0.95</v>
          </cell>
          <cell r="P218">
            <v>2125</v>
          </cell>
          <cell r="Q218">
            <v>0.85</v>
          </cell>
          <cell r="R218">
            <v>2000</v>
          </cell>
        </row>
        <row r="219">
          <cell r="B219" t="str">
            <v>二尖瓣置换术</v>
          </cell>
          <cell r="C219">
            <v>6.1</v>
          </cell>
          <cell r="D219">
            <v>0</v>
          </cell>
          <cell r="E219">
            <v>0</v>
          </cell>
          <cell r="F219">
            <v>5063</v>
          </cell>
          <cell r="G219">
            <v>4404</v>
          </cell>
          <cell r="H219">
            <v>0.869840015800909</v>
          </cell>
          <cell r="I219">
            <v>3963</v>
          </cell>
          <cell r="J219">
            <v>0.782737507406676</v>
          </cell>
          <cell r="K219">
            <v>3368</v>
          </cell>
          <cell r="L219">
            <v>0.665218250049378</v>
          </cell>
          <cell r="M219">
            <v>6000</v>
          </cell>
          <cell r="N219">
            <v>5700</v>
          </cell>
          <cell r="O219">
            <v>0.95</v>
          </cell>
          <cell r="P219">
            <v>5100</v>
          </cell>
          <cell r="Q219">
            <v>0.85</v>
          </cell>
          <cell r="R219">
            <v>4800</v>
          </cell>
        </row>
        <row r="220">
          <cell r="B220" t="str">
            <v>三尖瓣直视成形术</v>
          </cell>
          <cell r="C220">
            <v>5.35</v>
          </cell>
          <cell r="D220">
            <v>0</v>
          </cell>
          <cell r="E220">
            <v>0</v>
          </cell>
          <cell r="F220">
            <v>3750</v>
          </cell>
          <cell r="G220">
            <v>3262</v>
          </cell>
          <cell r="H220">
            <v>0.869866666666667</v>
          </cell>
          <cell r="I220">
            <v>2935</v>
          </cell>
          <cell r="J220">
            <v>0.782666666666667</v>
          </cell>
          <cell r="K220">
            <v>2494</v>
          </cell>
          <cell r="L220">
            <v>0.665066666666667</v>
          </cell>
          <cell r="M220">
            <v>5100</v>
          </cell>
          <cell r="N220">
            <v>4845</v>
          </cell>
          <cell r="O220">
            <v>0.95</v>
          </cell>
          <cell r="P220">
            <v>4335</v>
          </cell>
          <cell r="Q220">
            <v>0.85</v>
          </cell>
          <cell r="R220">
            <v>4080</v>
          </cell>
        </row>
        <row r="221">
          <cell r="B221" t="str">
            <v>主动脉瓣直视成形术</v>
          </cell>
          <cell r="C221">
            <v>0</v>
          </cell>
          <cell r="D221">
            <v>0</v>
          </cell>
          <cell r="E221">
            <v>0</v>
          </cell>
          <cell r="F221">
            <v>4500</v>
          </cell>
          <cell r="G221">
            <v>3465</v>
          </cell>
          <cell r="H221">
            <v>0.77</v>
          </cell>
          <cell r="I221">
            <v>2970</v>
          </cell>
          <cell r="J221">
            <v>0.66</v>
          </cell>
          <cell r="K221">
            <v>2546</v>
          </cell>
          <cell r="L221">
            <v>0.565777777777778</v>
          </cell>
          <cell r="M221">
            <v>5100</v>
          </cell>
          <cell r="N221">
            <v>4845</v>
          </cell>
          <cell r="O221">
            <v>0.95</v>
          </cell>
          <cell r="P221">
            <v>4335</v>
          </cell>
          <cell r="Q221">
            <v>0.85</v>
          </cell>
          <cell r="R221">
            <v>4080</v>
          </cell>
        </row>
        <row r="222">
          <cell r="B222" t="str">
            <v>主动脉瓣置换术</v>
          </cell>
          <cell r="C222">
            <v>6.75</v>
          </cell>
          <cell r="D222">
            <v>0</v>
          </cell>
          <cell r="E222">
            <v>0</v>
          </cell>
          <cell r="F222">
            <v>5625</v>
          </cell>
          <cell r="G222">
            <v>4893</v>
          </cell>
          <cell r="H222">
            <v>0.869866666666667</v>
          </cell>
          <cell r="I222">
            <v>4403</v>
          </cell>
          <cell r="J222">
            <v>0.782755555555556</v>
          </cell>
          <cell r="K222">
            <v>3742</v>
          </cell>
          <cell r="L222">
            <v>0.665244444444444</v>
          </cell>
          <cell r="M222">
            <v>6200</v>
          </cell>
          <cell r="N222">
            <v>5890</v>
          </cell>
          <cell r="O222">
            <v>0.95</v>
          </cell>
          <cell r="P222">
            <v>5270</v>
          </cell>
          <cell r="Q222">
            <v>0.85</v>
          </cell>
          <cell r="R222">
            <v>4960</v>
          </cell>
        </row>
        <row r="223">
          <cell r="B223" t="str">
            <v>肺动脉瓣置换术</v>
          </cell>
          <cell r="C223">
            <v>0</v>
          </cell>
          <cell r="D223">
            <v>0</v>
          </cell>
          <cell r="E223">
            <v>0</v>
          </cell>
          <cell r="F223">
            <v>3750</v>
          </cell>
          <cell r="G223">
            <v>2520</v>
          </cell>
          <cell r="H223">
            <v>0.672</v>
          </cell>
          <cell r="I223">
            <v>2160</v>
          </cell>
          <cell r="J223">
            <v>0.576</v>
          </cell>
          <cell r="K223">
            <v>1851</v>
          </cell>
          <cell r="L223">
            <v>0.4936</v>
          </cell>
          <cell r="M223">
            <v>4000</v>
          </cell>
          <cell r="N223">
            <v>3800</v>
          </cell>
          <cell r="O223">
            <v>0.95</v>
          </cell>
          <cell r="P223">
            <v>3400</v>
          </cell>
          <cell r="Q223">
            <v>0.85</v>
          </cell>
          <cell r="R223">
            <v>3200</v>
          </cell>
        </row>
        <row r="224">
          <cell r="B224" t="str">
            <v>房间隔缺损修补术</v>
          </cell>
          <cell r="C224">
            <v>4.35</v>
          </cell>
          <cell r="D224">
            <v>0</v>
          </cell>
          <cell r="E224">
            <v>0</v>
          </cell>
          <cell r="F224">
            <v>3750</v>
          </cell>
          <cell r="G224">
            <v>3262</v>
          </cell>
          <cell r="H224">
            <v>0.869866666666667</v>
          </cell>
          <cell r="I224">
            <v>2935</v>
          </cell>
          <cell r="J224">
            <v>0.782666666666667</v>
          </cell>
          <cell r="K224">
            <v>2494</v>
          </cell>
          <cell r="L224">
            <v>0.665066666666667</v>
          </cell>
          <cell r="M224">
            <v>4300</v>
          </cell>
          <cell r="N224">
            <v>4085</v>
          </cell>
          <cell r="O224">
            <v>0.95</v>
          </cell>
          <cell r="P224">
            <v>3655</v>
          </cell>
          <cell r="Q224">
            <v>0.85</v>
          </cell>
          <cell r="R224">
            <v>3440</v>
          </cell>
        </row>
        <row r="225">
          <cell r="B225" t="str">
            <v>室间隔缺损直视修补术</v>
          </cell>
          <cell r="C225">
            <v>1</v>
          </cell>
          <cell r="D225">
            <v>0</v>
          </cell>
          <cell r="E225">
            <v>0</v>
          </cell>
          <cell r="F225">
            <v>4125</v>
          </cell>
          <cell r="G225">
            <v>3300</v>
          </cell>
          <cell r="H225">
            <v>0.8</v>
          </cell>
          <cell r="I225">
            <v>2970</v>
          </cell>
          <cell r="J225">
            <v>0.72</v>
          </cell>
          <cell r="K225">
            <v>2673</v>
          </cell>
          <cell r="L225">
            <v>0.648</v>
          </cell>
          <cell r="M225">
            <v>5000</v>
          </cell>
          <cell r="N225">
            <v>4750</v>
          </cell>
          <cell r="O225">
            <v>0.95</v>
          </cell>
          <cell r="P225">
            <v>4250</v>
          </cell>
          <cell r="Q225">
            <v>0.85</v>
          </cell>
          <cell r="R225">
            <v>4000</v>
          </cell>
        </row>
        <row r="226">
          <cell r="B226" t="str">
            <v>冠状动脉搭桥术</v>
          </cell>
          <cell r="C226">
            <v>13.75</v>
          </cell>
          <cell r="D226">
            <v>0</v>
          </cell>
          <cell r="E226">
            <v>0</v>
          </cell>
          <cell r="F226">
            <v>7500</v>
          </cell>
          <cell r="G226">
            <v>6525</v>
          </cell>
          <cell r="H226">
            <v>0.87</v>
          </cell>
          <cell r="I226">
            <v>5872</v>
          </cell>
          <cell r="J226">
            <v>0.782933333333333</v>
          </cell>
          <cell r="K226">
            <v>4991</v>
          </cell>
          <cell r="L226">
            <v>0.665466666666667</v>
          </cell>
          <cell r="M226">
            <v>8300</v>
          </cell>
          <cell r="N226">
            <v>7885</v>
          </cell>
          <cell r="O226">
            <v>0.95</v>
          </cell>
          <cell r="P226">
            <v>7055</v>
          </cell>
          <cell r="Q226">
            <v>0.85</v>
          </cell>
          <cell r="R226">
            <v>6640</v>
          </cell>
        </row>
        <row r="227">
          <cell r="B227" t="str">
            <v>冠状动脉搭桥术(每增加1支吻合血管加收)</v>
          </cell>
          <cell r="C227">
            <v>31.75</v>
          </cell>
          <cell r="D227">
            <v>0</v>
          </cell>
          <cell r="E227">
            <v>0</v>
          </cell>
          <cell r="F227">
            <v>400</v>
          </cell>
          <cell r="G227">
            <v>400</v>
          </cell>
          <cell r="H227">
            <v>1</v>
          </cell>
          <cell r="I227">
            <v>400</v>
          </cell>
          <cell r="J227">
            <v>1</v>
          </cell>
          <cell r="K227">
            <v>400</v>
          </cell>
          <cell r="L227">
            <v>1</v>
          </cell>
          <cell r="M227">
            <v>1000</v>
          </cell>
          <cell r="N227">
            <v>1000</v>
          </cell>
          <cell r="O227">
            <v>1</v>
          </cell>
          <cell r="P227">
            <v>1000</v>
          </cell>
          <cell r="Q227">
            <v>1</v>
          </cell>
          <cell r="R227">
            <v>1000</v>
          </cell>
        </row>
        <row r="228">
          <cell r="B228" t="str">
            <v>非体外循环冠状动脉搭桥术</v>
          </cell>
          <cell r="C228">
            <v>1</v>
          </cell>
          <cell r="D228">
            <v>0</v>
          </cell>
          <cell r="E228">
            <v>0</v>
          </cell>
          <cell r="F228">
            <v>7125</v>
          </cell>
          <cell r="G228">
            <v>5670</v>
          </cell>
          <cell r="H228">
            <v>0.79578947368421</v>
          </cell>
          <cell r="I228">
            <v>4860</v>
          </cell>
          <cell r="J228">
            <v>0.682105263157895</v>
          </cell>
          <cell r="K228">
            <v>4166</v>
          </cell>
          <cell r="L228">
            <v>0.584701754385965</v>
          </cell>
          <cell r="M228">
            <v>7900</v>
          </cell>
          <cell r="N228">
            <v>7505</v>
          </cell>
          <cell r="O228">
            <v>0.95</v>
          </cell>
          <cell r="P228">
            <v>6715</v>
          </cell>
          <cell r="Q228">
            <v>0.85</v>
          </cell>
          <cell r="R228">
            <v>6320</v>
          </cell>
        </row>
        <row r="229">
          <cell r="B229" t="str">
            <v>部分型肺静脉畸形引流矫治术</v>
          </cell>
          <cell r="C229">
            <v>0</v>
          </cell>
          <cell r="D229">
            <v>0</v>
          </cell>
          <cell r="E229">
            <v>0</v>
          </cell>
          <cell r="F229">
            <v>3188</v>
          </cell>
          <cell r="G229">
            <v>2205</v>
          </cell>
          <cell r="H229">
            <v>0.691656210790464</v>
          </cell>
          <cell r="I229">
            <v>1890</v>
          </cell>
          <cell r="J229">
            <v>0.592848180677541</v>
          </cell>
          <cell r="K229">
            <v>1620</v>
          </cell>
          <cell r="L229">
            <v>0.508155583437892</v>
          </cell>
          <cell r="M229">
            <v>3700</v>
          </cell>
          <cell r="N229">
            <v>3515</v>
          </cell>
          <cell r="O229">
            <v>0.95</v>
          </cell>
          <cell r="P229">
            <v>3145</v>
          </cell>
          <cell r="Q229">
            <v>0.85</v>
          </cell>
          <cell r="R229">
            <v>2960</v>
          </cell>
        </row>
        <row r="230">
          <cell r="B230" t="str">
            <v>主动脉弓置换术</v>
          </cell>
          <cell r="C230">
            <v>0</v>
          </cell>
          <cell r="D230">
            <v>0</v>
          </cell>
          <cell r="E230">
            <v>0</v>
          </cell>
          <cell r="F230">
            <v>6938</v>
          </cell>
          <cell r="G230">
            <v>4725</v>
          </cell>
          <cell r="H230">
            <v>0.68103199769386</v>
          </cell>
          <cell r="I230">
            <v>4050</v>
          </cell>
          <cell r="J230">
            <v>0.583741712309023</v>
          </cell>
          <cell r="K230">
            <v>3471</v>
          </cell>
          <cell r="L230">
            <v>0.500288267512251</v>
          </cell>
          <cell r="M230">
            <v>8300</v>
          </cell>
          <cell r="N230">
            <v>7885</v>
          </cell>
          <cell r="O230">
            <v>0.95</v>
          </cell>
          <cell r="P230">
            <v>7055</v>
          </cell>
          <cell r="Q230">
            <v>0.85</v>
          </cell>
          <cell r="R230">
            <v>6640</v>
          </cell>
        </row>
        <row r="231">
          <cell r="B231" t="str">
            <v>心包剥脱术</v>
          </cell>
          <cell r="C231">
            <v>0.6</v>
          </cell>
          <cell r="D231">
            <v>0</v>
          </cell>
          <cell r="E231">
            <v>0</v>
          </cell>
          <cell r="F231">
            <v>3000</v>
          </cell>
          <cell r="G231">
            <v>2205</v>
          </cell>
          <cell r="H231">
            <v>0.735</v>
          </cell>
          <cell r="I231">
            <v>1890</v>
          </cell>
          <cell r="J231">
            <v>0.63</v>
          </cell>
          <cell r="K231">
            <v>1620</v>
          </cell>
          <cell r="L231">
            <v>0.54</v>
          </cell>
          <cell r="M231">
            <v>3300</v>
          </cell>
          <cell r="N231">
            <v>3135</v>
          </cell>
          <cell r="O231">
            <v>0.95</v>
          </cell>
          <cell r="P231">
            <v>2805</v>
          </cell>
          <cell r="Q231">
            <v>0.85</v>
          </cell>
          <cell r="R231">
            <v>2640</v>
          </cell>
        </row>
        <row r="232">
          <cell r="B232" t="str">
            <v>心包开窗引流术</v>
          </cell>
          <cell r="C232">
            <v>2.6</v>
          </cell>
          <cell r="D232">
            <v>0</v>
          </cell>
          <cell r="E232">
            <v>0</v>
          </cell>
          <cell r="F232">
            <v>1620</v>
          </cell>
          <cell r="G232">
            <v>1417</v>
          </cell>
          <cell r="H232">
            <v>0.874691358024691</v>
          </cell>
          <cell r="I232">
            <v>1215</v>
          </cell>
          <cell r="J232">
            <v>0.75</v>
          </cell>
          <cell r="K232">
            <v>1042</v>
          </cell>
          <cell r="L232">
            <v>0.64320987654321</v>
          </cell>
          <cell r="M232">
            <v>2000</v>
          </cell>
          <cell r="N232">
            <v>1900</v>
          </cell>
          <cell r="O232">
            <v>0.95</v>
          </cell>
          <cell r="P232">
            <v>1700</v>
          </cell>
          <cell r="Q232">
            <v>0.85</v>
          </cell>
          <cell r="R232">
            <v>1600</v>
          </cell>
        </row>
        <row r="233">
          <cell r="B233" t="str">
            <v>心脏良性肿瘤摘除术</v>
          </cell>
          <cell r="C233">
            <v>0</v>
          </cell>
          <cell r="D233">
            <v>0</v>
          </cell>
          <cell r="E233">
            <v>0</v>
          </cell>
          <cell r="F233">
            <v>2813</v>
          </cell>
          <cell r="G233">
            <v>2447</v>
          </cell>
          <cell r="H233">
            <v>0.869889797369357</v>
          </cell>
          <cell r="I233">
            <v>2202</v>
          </cell>
          <cell r="J233">
            <v>0.782794169925347</v>
          </cell>
          <cell r="K233">
            <v>1871</v>
          </cell>
          <cell r="L233">
            <v>0.665126199786705</v>
          </cell>
          <cell r="M233">
            <v>3100</v>
          </cell>
          <cell r="N233">
            <v>2945</v>
          </cell>
          <cell r="O233">
            <v>0.95</v>
          </cell>
          <cell r="P233">
            <v>2635</v>
          </cell>
          <cell r="Q233">
            <v>0.85</v>
          </cell>
          <cell r="R233">
            <v>2480</v>
          </cell>
        </row>
        <row r="234">
          <cell r="B234" t="str">
            <v>左房血栓清除术</v>
          </cell>
          <cell r="C234">
            <v>0</v>
          </cell>
          <cell r="D234">
            <v>0</v>
          </cell>
          <cell r="E234">
            <v>0</v>
          </cell>
          <cell r="F234">
            <v>1875</v>
          </cell>
          <cell r="G234">
            <v>1500</v>
          </cell>
          <cell r="H234">
            <v>0.8</v>
          </cell>
          <cell r="I234">
            <v>1350</v>
          </cell>
          <cell r="J234">
            <v>0.72</v>
          </cell>
          <cell r="K234">
            <v>800</v>
          </cell>
          <cell r="L234">
            <v>0.426666666666667</v>
          </cell>
          <cell r="M234">
            <v>3600</v>
          </cell>
          <cell r="N234">
            <v>3420</v>
          </cell>
          <cell r="O234">
            <v>0.95</v>
          </cell>
          <cell r="P234">
            <v>3060</v>
          </cell>
          <cell r="Q234">
            <v>0.85</v>
          </cell>
          <cell r="R234">
            <v>2880</v>
          </cell>
        </row>
        <row r="235">
          <cell r="B235" t="str">
            <v>心脏移植术</v>
          </cell>
          <cell r="C235">
            <v>0</v>
          </cell>
          <cell r="D235">
            <v>0</v>
          </cell>
          <cell r="E235">
            <v>0</v>
          </cell>
          <cell r="F235">
            <v>20000</v>
          </cell>
          <cell r="G235">
            <v>19000</v>
          </cell>
          <cell r="H235">
            <v>0.95</v>
          </cell>
          <cell r="I235">
            <v>17000</v>
          </cell>
          <cell r="J235">
            <v>0.85</v>
          </cell>
          <cell r="K235">
            <v>16000</v>
          </cell>
          <cell r="L235">
            <v>0.8</v>
          </cell>
          <cell r="M235">
            <v>20000</v>
          </cell>
          <cell r="N235">
            <v>19000</v>
          </cell>
          <cell r="O235">
            <v>0.95</v>
          </cell>
          <cell r="P235">
            <v>17000</v>
          </cell>
          <cell r="Q235">
            <v>0.85</v>
          </cell>
          <cell r="R235">
            <v>16000</v>
          </cell>
        </row>
        <row r="236">
          <cell r="B236" t="str">
            <v>淋巴结穿刺术</v>
          </cell>
          <cell r="C236">
            <v>307.75</v>
          </cell>
          <cell r="D236">
            <v>59</v>
          </cell>
          <cell r="E236">
            <v>0</v>
          </cell>
          <cell r="F236">
            <v>94.5</v>
          </cell>
          <cell r="G236">
            <v>85</v>
          </cell>
          <cell r="H236">
            <v>0.899470899470899</v>
          </cell>
          <cell r="I236">
            <v>73</v>
          </cell>
          <cell r="J236">
            <v>0.772486772486772</v>
          </cell>
          <cell r="K236">
            <v>40</v>
          </cell>
          <cell r="L236">
            <v>0.423280423280423</v>
          </cell>
          <cell r="M236">
            <v>100</v>
          </cell>
          <cell r="N236">
            <v>95</v>
          </cell>
          <cell r="O236">
            <v>0.95</v>
          </cell>
          <cell r="P236">
            <v>85</v>
          </cell>
          <cell r="Q236">
            <v>0.85</v>
          </cell>
          <cell r="R236">
            <v>80</v>
          </cell>
        </row>
        <row r="237">
          <cell r="B237" t="str">
            <v>肢体淋巴管-静脉吻合术</v>
          </cell>
          <cell r="C237">
            <v>0</v>
          </cell>
          <cell r="D237">
            <v>0</v>
          </cell>
          <cell r="E237">
            <v>0</v>
          </cell>
          <cell r="F237">
            <v>1688</v>
          </cell>
          <cell r="G237">
            <v>1350</v>
          </cell>
          <cell r="H237">
            <v>0.799763033175355</v>
          </cell>
          <cell r="I237">
            <v>1215</v>
          </cell>
          <cell r="J237">
            <v>0.71978672985782</v>
          </cell>
          <cell r="K237">
            <v>700</v>
          </cell>
          <cell r="L237">
            <v>0.414691943127962</v>
          </cell>
          <cell r="M237">
            <v>1800</v>
          </cell>
          <cell r="N237">
            <v>1710</v>
          </cell>
          <cell r="O237">
            <v>0.95</v>
          </cell>
          <cell r="P237">
            <v>1530</v>
          </cell>
          <cell r="Q237">
            <v>0.85</v>
          </cell>
          <cell r="R237">
            <v>1440</v>
          </cell>
        </row>
        <row r="238">
          <cell r="B238" t="str">
            <v>贲门癌切除术</v>
          </cell>
          <cell r="C238">
            <v>6</v>
          </cell>
          <cell r="D238">
            <v>7</v>
          </cell>
          <cell r="E238">
            <v>0</v>
          </cell>
          <cell r="F238">
            <v>3188</v>
          </cell>
          <cell r="G238">
            <v>2773</v>
          </cell>
          <cell r="H238">
            <v>0.869824341279799</v>
          </cell>
          <cell r="I238">
            <v>2495</v>
          </cell>
          <cell r="J238">
            <v>0.782622333751568</v>
          </cell>
          <cell r="K238">
            <v>2120</v>
          </cell>
          <cell r="L238">
            <v>0.664993726474279</v>
          </cell>
          <cell r="M238">
            <v>4000</v>
          </cell>
          <cell r="N238">
            <v>3800</v>
          </cell>
          <cell r="O238">
            <v>0.95</v>
          </cell>
          <cell r="P238">
            <v>3400</v>
          </cell>
          <cell r="Q238">
            <v>0.85</v>
          </cell>
          <cell r="R238">
            <v>3200</v>
          </cell>
        </row>
        <row r="239">
          <cell r="B239" t="str">
            <v>近端胃大部切除术</v>
          </cell>
          <cell r="C239">
            <v>11.75</v>
          </cell>
          <cell r="D239">
            <v>17</v>
          </cell>
          <cell r="E239">
            <v>0</v>
          </cell>
          <cell r="F239">
            <v>2531</v>
          </cell>
          <cell r="G239">
            <v>2201</v>
          </cell>
          <cell r="H239">
            <v>0.869616752271829</v>
          </cell>
          <cell r="I239">
            <v>1980</v>
          </cell>
          <cell r="J239">
            <v>0.782299486369024</v>
          </cell>
          <cell r="K239">
            <v>1683</v>
          </cell>
          <cell r="L239">
            <v>0.664954563413671</v>
          </cell>
          <cell r="M239">
            <v>3000</v>
          </cell>
          <cell r="N239">
            <v>2850</v>
          </cell>
          <cell r="O239">
            <v>0.95</v>
          </cell>
          <cell r="P239">
            <v>2550</v>
          </cell>
          <cell r="Q239">
            <v>0.85</v>
          </cell>
          <cell r="R239">
            <v>2400</v>
          </cell>
        </row>
        <row r="240">
          <cell r="B240" t="str">
            <v>近端胃大部切除术(第二项手术加收75%)</v>
          </cell>
          <cell r="C240">
            <v>1</v>
          </cell>
          <cell r="D240">
            <v>1</v>
          </cell>
          <cell r="E240">
            <v>0</v>
          </cell>
          <cell r="F240">
            <v>1898.25</v>
          </cell>
          <cell r="G240">
            <v>1650.8</v>
          </cell>
          <cell r="H240">
            <v>0.869643092321875</v>
          </cell>
          <cell r="I240">
            <v>1485</v>
          </cell>
          <cell r="J240">
            <v>0.782299486369024</v>
          </cell>
          <cell r="K240">
            <v>1262.3</v>
          </cell>
          <cell r="L240">
            <v>0.664980903463717</v>
          </cell>
          <cell r="M240">
            <v>2250</v>
          </cell>
          <cell r="N240">
            <v>2138</v>
          </cell>
          <cell r="O240">
            <v>0.950222222222222</v>
          </cell>
          <cell r="P240">
            <v>1913</v>
          </cell>
          <cell r="Q240">
            <v>0.850222222222222</v>
          </cell>
          <cell r="R240">
            <v>1800</v>
          </cell>
        </row>
        <row r="241">
          <cell r="B241" t="str">
            <v>远端胃大部切除术</v>
          </cell>
          <cell r="C241">
            <v>36.35</v>
          </cell>
          <cell r="D241">
            <v>18</v>
          </cell>
          <cell r="E241">
            <v>0</v>
          </cell>
          <cell r="F241">
            <v>2250</v>
          </cell>
          <cell r="G241">
            <v>1957</v>
          </cell>
          <cell r="H241">
            <v>0.869777777777778</v>
          </cell>
          <cell r="I241">
            <v>1761</v>
          </cell>
          <cell r="J241">
            <v>0.782666666666667</v>
          </cell>
          <cell r="K241">
            <v>1496</v>
          </cell>
          <cell r="L241">
            <v>0.664888888888889</v>
          </cell>
          <cell r="M241">
            <v>3000</v>
          </cell>
          <cell r="N241">
            <v>2850</v>
          </cell>
          <cell r="O241">
            <v>0.95</v>
          </cell>
          <cell r="P241">
            <v>2550</v>
          </cell>
          <cell r="Q241">
            <v>0.85</v>
          </cell>
          <cell r="R241">
            <v>2400</v>
          </cell>
        </row>
        <row r="242">
          <cell r="B242" t="str">
            <v>远端胃大部切除术(胃空肠吻合BillrothⅡ式)</v>
          </cell>
          <cell r="C242">
            <v>3</v>
          </cell>
          <cell r="D242">
            <v>1</v>
          </cell>
          <cell r="E242">
            <v>0</v>
          </cell>
          <cell r="F242">
            <v>2250</v>
          </cell>
          <cell r="G242">
            <v>1957</v>
          </cell>
          <cell r="H242">
            <v>0.869777777777778</v>
          </cell>
          <cell r="I242">
            <v>1761</v>
          </cell>
          <cell r="J242">
            <v>0.782666666666667</v>
          </cell>
          <cell r="K242">
            <v>1496</v>
          </cell>
          <cell r="L242">
            <v>0.664888888888889</v>
          </cell>
          <cell r="M242">
            <v>3000</v>
          </cell>
          <cell r="N242">
            <v>2850</v>
          </cell>
          <cell r="O242">
            <v>0.95</v>
          </cell>
          <cell r="P242">
            <v>2550</v>
          </cell>
          <cell r="Q242">
            <v>0.85</v>
          </cell>
          <cell r="R242">
            <v>2400</v>
          </cell>
        </row>
        <row r="243">
          <cell r="B243" t="str">
            <v>远端胃大部切除术(胃—空肠Roux-y型吻合)</v>
          </cell>
          <cell r="C243">
            <v>3</v>
          </cell>
          <cell r="D243">
            <v>0</v>
          </cell>
          <cell r="E243">
            <v>0</v>
          </cell>
          <cell r="F243">
            <v>2250</v>
          </cell>
          <cell r="G243">
            <v>1957</v>
          </cell>
          <cell r="H243">
            <v>0.869777777777778</v>
          </cell>
          <cell r="I243">
            <v>1761</v>
          </cell>
          <cell r="J243">
            <v>0.782666666666667</v>
          </cell>
          <cell r="K243">
            <v>1496</v>
          </cell>
          <cell r="L243">
            <v>0.664888888888889</v>
          </cell>
          <cell r="M243">
            <v>3000</v>
          </cell>
          <cell r="N243">
            <v>2850</v>
          </cell>
          <cell r="O243">
            <v>0.95</v>
          </cell>
          <cell r="P243">
            <v>2550</v>
          </cell>
          <cell r="Q243">
            <v>0.85</v>
          </cell>
          <cell r="R243">
            <v>2400</v>
          </cell>
        </row>
        <row r="244">
          <cell r="B244" t="str">
            <v>胃癌根治术</v>
          </cell>
          <cell r="C244">
            <v>105.75</v>
          </cell>
          <cell r="D244">
            <v>118</v>
          </cell>
          <cell r="E244">
            <v>0</v>
          </cell>
          <cell r="F244">
            <v>3800</v>
          </cell>
          <cell r="G244">
            <v>3610</v>
          </cell>
          <cell r="H244">
            <v>0.95</v>
          </cell>
          <cell r="I244">
            <v>3249</v>
          </cell>
          <cell r="J244">
            <v>0.855</v>
          </cell>
          <cell r="K244">
            <v>2888</v>
          </cell>
          <cell r="L244">
            <v>0.76</v>
          </cell>
          <cell r="M244">
            <v>4200</v>
          </cell>
          <cell r="N244">
            <v>3990</v>
          </cell>
          <cell r="O244">
            <v>0.95</v>
          </cell>
          <cell r="P244">
            <v>3570</v>
          </cell>
          <cell r="Q244">
            <v>0.85</v>
          </cell>
          <cell r="R244">
            <v>3360</v>
          </cell>
        </row>
        <row r="245">
          <cell r="B245" t="str">
            <v>胃癌扩大根治术</v>
          </cell>
          <cell r="C245">
            <v>0</v>
          </cell>
          <cell r="D245">
            <v>0</v>
          </cell>
          <cell r="E245">
            <v>0</v>
          </cell>
          <cell r="F245">
            <v>3000</v>
          </cell>
          <cell r="G245">
            <v>2400</v>
          </cell>
          <cell r="H245">
            <v>0.8</v>
          </cell>
          <cell r="I245">
            <v>2160</v>
          </cell>
          <cell r="J245">
            <v>0.72</v>
          </cell>
          <cell r="K245">
            <v>1944</v>
          </cell>
          <cell r="L245">
            <v>0.648</v>
          </cell>
          <cell r="M245">
            <v>5100</v>
          </cell>
          <cell r="N245">
            <v>4845</v>
          </cell>
          <cell r="O245">
            <v>0.95</v>
          </cell>
          <cell r="P245">
            <v>4335</v>
          </cell>
          <cell r="Q245">
            <v>0.85</v>
          </cell>
          <cell r="R245">
            <v>4080</v>
          </cell>
        </row>
        <row r="246">
          <cell r="B246" t="str">
            <v>胃肠穿孔修补术</v>
          </cell>
          <cell r="C246">
            <v>147.8</v>
          </cell>
          <cell r="D246">
            <v>229.75</v>
          </cell>
          <cell r="E246">
            <v>1</v>
          </cell>
          <cell r="F246">
            <v>1125</v>
          </cell>
          <cell r="G246">
            <v>978</v>
          </cell>
          <cell r="H246">
            <v>0.869333333333333</v>
          </cell>
          <cell r="I246">
            <v>880</v>
          </cell>
          <cell r="J246">
            <v>0.782222222222222</v>
          </cell>
          <cell r="K246">
            <v>748</v>
          </cell>
          <cell r="L246">
            <v>0.664888888888889</v>
          </cell>
          <cell r="M246">
            <v>1350</v>
          </cell>
          <cell r="N246">
            <v>1283</v>
          </cell>
          <cell r="O246">
            <v>0.95037037037037</v>
          </cell>
          <cell r="P246">
            <v>1148</v>
          </cell>
          <cell r="Q246">
            <v>0.85037037037037</v>
          </cell>
          <cell r="R246">
            <v>1080</v>
          </cell>
        </row>
        <row r="247">
          <cell r="B247" t="str">
            <v>胃肠穿孔修补术(第二项手术加收75%)</v>
          </cell>
          <cell r="C247">
            <v>11</v>
          </cell>
          <cell r="D247">
            <v>20</v>
          </cell>
          <cell r="E247">
            <v>0</v>
          </cell>
          <cell r="F247">
            <v>843.75</v>
          </cell>
          <cell r="G247">
            <v>733.5</v>
          </cell>
          <cell r="H247">
            <v>0.869333333333333</v>
          </cell>
          <cell r="I247">
            <v>660</v>
          </cell>
          <cell r="J247">
            <v>0.782222222222222</v>
          </cell>
          <cell r="K247">
            <v>561</v>
          </cell>
          <cell r="L247">
            <v>0.664888888888889</v>
          </cell>
          <cell r="M247">
            <v>1012.5</v>
          </cell>
          <cell r="N247">
            <v>962</v>
          </cell>
          <cell r="O247">
            <v>0.950123456790123</v>
          </cell>
          <cell r="P247">
            <v>861</v>
          </cell>
          <cell r="Q247">
            <v>0.85037037037037</v>
          </cell>
          <cell r="R247">
            <v>810</v>
          </cell>
        </row>
        <row r="248">
          <cell r="B248" t="str">
            <v>胃肠穿孔修补术(第三项及以上手术加收60%)</v>
          </cell>
          <cell r="C248">
            <v>2</v>
          </cell>
          <cell r="D248">
            <v>1</v>
          </cell>
          <cell r="E248">
            <v>0</v>
          </cell>
          <cell r="F248">
            <v>675</v>
          </cell>
          <cell r="G248">
            <v>586.8</v>
          </cell>
          <cell r="H248">
            <v>0.869333333333333</v>
          </cell>
          <cell r="I248">
            <v>528</v>
          </cell>
          <cell r="J248">
            <v>0.782222222222222</v>
          </cell>
          <cell r="K248">
            <v>448.8</v>
          </cell>
          <cell r="L248">
            <v>0.664888888888889</v>
          </cell>
          <cell r="M248">
            <v>810</v>
          </cell>
          <cell r="N248">
            <v>770</v>
          </cell>
          <cell r="O248">
            <v>0.950617283950617</v>
          </cell>
          <cell r="P248">
            <v>689</v>
          </cell>
          <cell r="Q248">
            <v>0.850617283950617</v>
          </cell>
          <cell r="R248">
            <v>648</v>
          </cell>
        </row>
        <row r="249">
          <cell r="B249" t="str">
            <v>肠切除术</v>
          </cell>
          <cell r="C249">
            <v>122.25</v>
          </cell>
          <cell r="D249">
            <v>109.85</v>
          </cell>
          <cell r="E249">
            <v>0</v>
          </cell>
          <cell r="F249">
            <v>742.5</v>
          </cell>
          <cell r="G249">
            <v>708.7</v>
          </cell>
          <cell r="H249">
            <v>0.954478114478115</v>
          </cell>
          <cell r="I249">
            <v>608</v>
          </cell>
          <cell r="J249">
            <v>0.818855218855219</v>
          </cell>
          <cell r="K249">
            <v>522</v>
          </cell>
          <cell r="L249">
            <v>0.703030303030303</v>
          </cell>
          <cell r="M249">
            <v>1800</v>
          </cell>
          <cell r="N249">
            <v>1710</v>
          </cell>
          <cell r="O249">
            <v>0.95</v>
          </cell>
          <cell r="P249">
            <v>1530</v>
          </cell>
          <cell r="Q249">
            <v>0.85</v>
          </cell>
          <cell r="R249">
            <v>1440</v>
          </cell>
        </row>
        <row r="250">
          <cell r="B250" t="str">
            <v>肠切除术(第二项手术加收75%)</v>
          </cell>
          <cell r="C250">
            <v>19</v>
          </cell>
          <cell r="D250">
            <v>39</v>
          </cell>
          <cell r="E250">
            <v>0</v>
          </cell>
          <cell r="F250">
            <v>556.875</v>
          </cell>
          <cell r="G250">
            <v>531.5</v>
          </cell>
          <cell r="H250">
            <v>0.954433221099888</v>
          </cell>
          <cell r="I250">
            <v>456</v>
          </cell>
          <cell r="J250">
            <v>0.818855218855219</v>
          </cell>
          <cell r="K250">
            <v>391.5</v>
          </cell>
          <cell r="L250">
            <v>0.703030303030303</v>
          </cell>
          <cell r="M250">
            <v>1350</v>
          </cell>
          <cell r="N250">
            <v>1283</v>
          </cell>
          <cell r="O250">
            <v>0.95037037037037</v>
          </cell>
          <cell r="P250">
            <v>1148</v>
          </cell>
          <cell r="Q250">
            <v>0.85037037037037</v>
          </cell>
          <cell r="R250">
            <v>1080</v>
          </cell>
        </row>
        <row r="251">
          <cell r="B251" t="str">
            <v>肠切除术(第三项及以上手术加收60%)</v>
          </cell>
          <cell r="C251">
            <v>2</v>
          </cell>
          <cell r="D251">
            <v>13</v>
          </cell>
          <cell r="E251">
            <v>0</v>
          </cell>
          <cell r="F251">
            <v>445.5</v>
          </cell>
          <cell r="G251">
            <v>425.28</v>
          </cell>
          <cell r="H251">
            <v>0.954612794612795</v>
          </cell>
          <cell r="I251">
            <v>364.8</v>
          </cell>
          <cell r="J251">
            <v>0.818855218855219</v>
          </cell>
          <cell r="K251">
            <v>313.2</v>
          </cell>
          <cell r="L251">
            <v>0.703030303030303</v>
          </cell>
          <cell r="M251">
            <v>1080</v>
          </cell>
          <cell r="N251">
            <v>1026</v>
          </cell>
          <cell r="O251">
            <v>0.95</v>
          </cell>
          <cell r="P251">
            <v>918</v>
          </cell>
          <cell r="Q251">
            <v>0.85</v>
          </cell>
          <cell r="R251">
            <v>864</v>
          </cell>
        </row>
        <row r="252">
          <cell r="B252" t="str">
            <v>肠切除术(小肠部分切除)</v>
          </cell>
          <cell r="C252">
            <v>42.35</v>
          </cell>
          <cell r="D252">
            <v>0</v>
          </cell>
          <cell r="E252">
            <v>0</v>
          </cell>
          <cell r="F252">
            <v>742.5</v>
          </cell>
          <cell r="G252">
            <v>708.7</v>
          </cell>
          <cell r="H252">
            <v>0.954478114478115</v>
          </cell>
          <cell r="I252">
            <v>608</v>
          </cell>
          <cell r="J252">
            <v>0.818855218855219</v>
          </cell>
          <cell r="K252">
            <v>522</v>
          </cell>
          <cell r="L252">
            <v>0.703030303030303</v>
          </cell>
          <cell r="M252">
            <v>1800</v>
          </cell>
          <cell r="N252">
            <v>1710</v>
          </cell>
          <cell r="O252">
            <v>0.95</v>
          </cell>
          <cell r="P252">
            <v>1530</v>
          </cell>
          <cell r="Q252">
            <v>0.85</v>
          </cell>
          <cell r="R252">
            <v>1440</v>
          </cell>
        </row>
        <row r="253">
          <cell r="B253" t="str">
            <v>肠切除术(小肠部分切除)(第二项手术加收75%)</v>
          </cell>
          <cell r="C253">
            <v>6</v>
          </cell>
          <cell r="D253">
            <v>0</v>
          </cell>
          <cell r="E253">
            <v>0</v>
          </cell>
          <cell r="F253">
            <v>556.875</v>
          </cell>
          <cell r="G253">
            <v>531.5</v>
          </cell>
          <cell r="H253">
            <v>0.954433221099888</v>
          </cell>
          <cell r="I253">
            <v>456</v>
          </cell>
          <cell r="J253">
            <v>0.818855218855219</v>
          </cell>
          <cell r="K253">
            <v>391.5</v>
          </cell>
          <cell r="L253">
            <v>0.703030303030303</v>
          </cell>
          <cell r="M253">
            <v>1350</v>
          </cell>
          <cell r="N253">
            <v>1283</v>
          </cell>
          <cell r="O253">
            <v>0.95037037037037</v>
          </cell>
          <cell r="P253">
            <v>1148</v>
          </cell>
          <cell r="Q253">
            <v>0.85037037037037</v>
          </cell>
          <cell r="R253">
            <v>1080</v>
          </cell>
        </row>
        <row r="254">
          <cell r="B254" t="str">
            <v>肠切除术(小肠部分切除)(第三项及以上手术加收60%)</v>
          </cell>
          <cell r="C254">
            <v>1</v>
          </cell>
          <cell r="D254">
            <v>1</v>
          </cell>
          <cell r="E254">
            <v>0</v>
          </cell>
          <cell r="F254">
            <v>445.5</v>
          </cell>
          <cell r="G254">
            <v>425.28</v>
          </cell>
          <cell r="H254">
            <v>0.954612794612795</v>
          </cell>
          <cell r="I254">
            <v>364.8</v>
          </cell>
          <cell r="J254">
            <v>0.818855218855219</v>
          </cell>
          <cell r="K254">
            <v>313.2</v>
          </cell>
          <cell r="L254">
            <v>0.703030303030303</v>
          </cell>
          <cell r="M254">
            <v>1080</v>
          </cell>
          <cell r="N254">
            <v>1026</v>
          </cell>
          <cell r="O254">
            <v>0.95</v>
          </cell>
          <cell r="P254">
            <v>918</v>
          </cell>
          <cell r="Q254">
            <v>0.85</v>
          </cell>
          <cell r="R254">
            <v>864</v>
          </cell>
        </row>
        <row r="255">
          <cell r="B255" t="str">
            <v>肠切除术(回盲部结肠部分切除)</v>
          </cell>
          <cell r="C255">
            <v>4</v>
          </cell>
          <cell r="D255">
            <v>3</v>
          </cell>
          <cell r="E255">
            <v>0</v>
          </cell>
          <cell r="F255">
            <v>742.5</v>
          </cell>
          <cell r="G255">
            <v>708.7</v>
          </cell>
          <cell r="H255">
            <v>0.954478114478115</v>
          </cell>
          <cell r="I255">
            <v>608</v>
          </cell>
          <cell r="J255">
            <v>0.818855218855219</v>
          </cell>
          <cell r="K255">
            <v>522</v>
          </cell>
          <cell r="L255">
            <v>0.703030303030303</v>
          </cell>
          <cell r="M255">
            <v>1800</v>
          </cell>
          <cell r="N255">
            <v>1710</v>
          </cell>
          <cell r="O255">
            <v>0.95</v>
          </cell>
          <cell r="P255">
            <v>1530</v>
          </cell>
          <cell r="Q255">
            <v>0.85</v>
          </cell>
          <cell r="R255">
            <v>1440</v>
          </cell>
        </row>
        <row r="256">
          <cell r="B256" t="str">
            <v>肠粘连松解术</v>
          </cell>
          <cell r="C256">
            <v>391.3</v>
          </cell>
          <cell r="D256">
            <v>168.4</v>
          </cell>
          <cell r="E256">
            <v>0</v>
          </cell>
          <cell r="F256">
            <v>810</v>
          </cell>
          <cell r="G256">
            <v>779.6</v>
          </cell>
          <cell r="H256">
            <v>0.962469135802469</v>
          </cell>
          <cell r="I256">
            <v>668</v>
          </cell>
          <cell r="J256">
            <v>0.824691358024691</v>
          </cell>
          <cell r="K256">
            <v>572</v>
          </cell>
          <cell r="L256">
            <v>0.706172839506173</v>
          </cell>
          <cell r="M256">
            <v>1700</v>
          </cell>
          <cell r="N256">
            <v>1615</v>
          </cell>
          <cell r="O256">
            <v>0.95</v>
          </cell>
          <cell r="P256">
            <v>1445</v>
          </cell>
          <cell r="Q256">
            <v>0.85</v>
          </cell>
          <cell r="R256">
            <v>1360</v>
          </cell>
        </row>
        <row r="257">
          <cell r="B257" t="str">
            <v>肠粘连松解术(第二项手术加收75%)</v>
          </cell>
          <cell r="C257">
            <v>78</v>
          </cell>
          <cell r="D257">
            <v>147</v>
          </cell>
          <cell r="E257">
            <v>0</v>
          </cell>
          <cell r="F257">
            <v>607.5</v>
          </cell>
          <cell r="G257">
            <v>584.7</v>
          </cell>
          <cell r="H257">
            <v>0.962469135802469</v>
          </cell>
          <cell r="I257">
            <v>501</v>
          </cell>
          <cell r="J257">
            <v>0.824691358024691</v>
          </cell>
          <cell r="K257">
            <v>429</v>
          </cell>
          <cell r="L257">
            <v>0.706172839506173</v>
          </cell>
          <cell r="M257">
            <v>1275</v>
          </cell>
          <cell r="N257">
            <v>1211</v>
          </cell>
          <cell r="O257">
            <v>0.949803921568627</v>
          </cell>
          <cell r="P257">
            <v>1084</v>
          </cell>
          <cell r="Q257">
            <v>0.850196078431373</v>
          </cell>
          <cell r="R257">
            <v>1020</v>
          </cell>
        </row>
        <row r="258">
          <cell r="B258" t="str">
            <v>肠粘连松解术(第三项及以上手术加收60%)</v>
          </cell>
          <cell r="C258">
            <v>31</v>
          </cell>
          <cell r="D258">
            <v>45</v>
          </cell>
          <cell r="E258">
            <v>0</v>
          </cell>
          <cell r="F258">
            <v>486</v>
          </cell>
          <cell r="G258">
            <v>467.76</v>
          </cell>
          <cell r="H258">
            <v>0.962469135802469</v>
          </cell>
          <cell r="I258">
            <v>400.8</v>
          </cell>
          <cell r="J258">
            <v>0.824691358024691</v>
          </cell>
          <cell r="K258">
            <v>343.2</v>
          </cell>
          <cell r="L258">
            <v>0.706172839506173</v>
          </cell>
          <cell r="M258">
            <v>1020</v>
          </cell>
          <cell r="N258">
            <v>969</v>
          </cell>
          <cell r="O258">
            <v>0.95</v>
          </cell>
          <cell r="P258">
            <v>867</v>
          </cell>
          <cell r="Q258">
            <v>0.85</v>
          </cell>
          <cell r="R258">
            <v>816</v>
          </cell>
        </row>
        <row r="259">
          <cell r="B259" t="str">
            <v>肠造瘘还纳术</v>
          </cell>
          <cell r="C259">
            <v>94.25</v>
          </cell>
          <cell r="D259">
            <v>52</v>
          </cell>
          <cell r="E259">
            <v>0</v>
          </cell>
          <cell r="F259">
            <v>810</v>
          </cell>
          <cell r="G259">
            <v>780</v>
          </cell>
          <cell r="H259">
            <v>0.962962962962963</v>
          </cell>
          <cell r="I259">
            <v>668</v>
          </cell>
          <cell r="J259">
            <v>0.824691358024691</v>
          </cell>
          <cell r="K259">
            <v>572</v>
          </cell>
          <cell r="L259">
            <v>0.706172839506173</v>
          </cell>
          <cell r="M259">
            <v>1500</v>
          </cell>
          <cell r="N259">
            <v>1425</v>
          </cell>
          <cell r="O259">
            <v>0.95</v>
          </cell>
          <cell r="P259">
            <v>1275</v>
          </cell>
          <cell r="Q259">
            <v>0.85</v>
          </cell>
          <cell r="R259">
            <v>1200</v>
          </cell>
        </row>
        <row r="260">
          <cell r="B260" t="str">
            <v>肠造瘘还纳术(第二项手术加收75%)</v>
          </cell>
          <cell r="C260">
            <v>2</v>
          </cell>
          <cell r="D260">
            <v>1</v>
          </cell>
          <cell r="E260">
            <v>0</v>
          </cell>
          <cell r="F260">
            <v>607.5</v>
          </cell>
          <cell r="G260">
            <v>585</v>
          </cell>
          <cell r="H260">
            <v>0.962962962962963</v>
          </cell>
          <cell r="I260">
            <v>501</v>
          </cell>
          <cell r="J260">
            <v>0.824691358024691</v>
          </cell>
          <cell r="K260">
            <v>429</v>
          </cell>
          <cell r="L260">
            <v>0.706172839506173</v>
          </cell>
          <cell r="M260">
            <v>1125</v>
          </cell>
          <cell r="N260">
            <v>1069</v>
          </cell>
          <cell r="O260">
            <v>0.950222222222222</v>
          </cell>
          <cell r="P260">
            <v>956</v>
          </cell>
          <cell r="Q260">
            <v>0.849777777777778</v>
          </cell>
          <cell r="R260">
            <v>900</v>
          </cell>
        </row>
        <row r="261">
          <cell r="B261" t="str">
            <v>肠造瘘还纳术(第三项及以上手术加收60%)</v>
          </cell>
          <cell r="C261">
            <v>3</v>
          </cell>
          <cell r="D261">
            <v>0</v>
          </cell>
          <cell r="E261">
            <v>0</v>
          </cell>
          <cell r="F261">
            <v>486</v>
          </cell>
          <cell r="G261">
            <v>468</v>
          </cell>
          <cell r="H261">
            <v>0.962962962962963</v>
          </cell>
          <cell r="I261">
            <v>400.8</v>
          </cell>
          <cell r="J261">
            <v>0.824691358024691</v>
          </cell>
          <cell r="K261">
            <v>343.2</v>
          </cell>
          <cell r="L261">
            <v>0.706172839506173</v>
          </cell>
          <cell r="M261">
            <v>900</v>
          </cell>
          <cell r="N261">
            <v>855</v>
          </cell>
          <cell r="O261">
            <v>0.95</v>
          </cell>
          <cell r="P261">
            <v>765</v>
          </cell>
          <cell r="Q261">
            <v>0.85</v>
          </cell>
          <cell r="R261">
            <v>720</v>
          </cell>
        </row>
        <row r="262">
          <cell r="B262" t="str">
            <v>结肠癌根治术</v>
          </cell>
          <cell r="C262">
            <v>256.75</v>
          </cell>
          <cell r="D262">
            <v>142.75</v>
          </cell>
          <cell r="E262">
            <v>0</v>
          </cell>
          <cell r="F262">
            <v>3030</v>
          </cell>
          <cell r="G262">
            <v>2879</v>
          </cell>
          <cell r="H262">
            <v>0.95016501650165</v>
          </cell>
          <cell r="I262">
            <v>2591</v>
          </cell>
          <cell r="J262">
            <v>0.855115511551155</v>
          </cell>
          <cell r="K262">
            <v>2303</v>
          </cell>
          <cell r="L262">
            <v>0.76006600660066</v>
          </cell>
          <cell r="M262">
            <v>3600</v>
          </cell>
          <cell r="N262">
            <v>3420</v>
          </cell>
          <cell r="O262">
            <v>0.95</v>
          </cell>
          <cell r="P262">
            <v>3060</v>
          </cell>
          <cell r="Q262">
            <v>0.85</v>
          </cell>
          <cell r="R262">
            <v>2880</v>
          </cell>
        </row>
        <row r="263">
          <cell r="B263" t="str">
            <v>结肠癌根治术(第二项手术加收75%)</v>
          </cell>
          <cell r="C263">
            <v>1</v>
          </cell>
          <cell r="D263">
            <v>5</v>
          </cell>
          <cell r="E263">
            <v>0</v>
          </cell>
          <cell r="F263">
            <v>2272.5</v>
          </cell>
          <cell r="G263">
            <v>2159</v>
          </cell>
          <cell r="H263">
            <v>0.95005500550055</v>
          </cell>
          <cell r="I263">
            <v>1943</v>
          </cell>
          <cell r="J263">
            <v>0.855005500550055</v>
          </cell>
          <cell r="K263">
            <v>1727</v>
          </cell>
          <cell r="L263">
            <v>0.75995599559956</v>
          </cell>
          <cell r="M263">
            <v>2700</v>
          </cell>
          <cell r="N263">
            <v>2565</v>
          </cell>
          <cell r="O263">
            <v>0.95</v>
          </cell>
          <cell r="P263">
            <v>2295</v>
          </cell>
          <cell r="Q263">
            <v>0.85</v>
          </cell>
          <cell r="R263">
            <v>2160</v>
          </cell>
        </row>
        <row r="264">
          <cell r="B264" t="str">
            <v>阑尾切除术</v>
          </cell>
          <cell r="C264">
            <v>834.45</v>
          </cell>
          <cell r="D264">
            <v>2034.75</v>
          </cell>
          <cell r="E264">
            <v>20</v>
          </cell>
          <cell r="F264">
            <v>540</v>
          </cell>
          <cell r="G264">
            <v>496.1</v>
          </cell>
          <cell r="H264">
            <v>0.918703703703704</v>
          </cell>
          <cell r="I264">
            <v>425.3</v>
          </cell>
          <cell r="J264">
            <v>0.787592592592593</v>
          </cell>
          <cell r="K264">
            <v>365</v>
          </cell>
          <cell r="L264">
            <v>0.675925925925926</v>
          </cell>
          <cell r="M264">
            <v>900</v>
          </cell>
          <cell r="N264">
            <v>855</v>
          </cell>
          <cell r="O264">
            <v>0.95</v>
          </cell>
          <cell r="P264">
            <v>765</v>
          </cell>
          <cell r="Q264">
            <v>0.85</v>
          </cell>
          <cell r="R264">
            <v>720</v>
          </cell>
        </row>
        <row r="265">
          <cell r="B265" t="str">
            <v>阑尾切除术(第二项手术加收75%)</v>
          </cell>
          <cell r="C265">
            <v>11</v>
          </cell>
          <cell r="D265">
            <v>37</v>
          </cell>
          <cell r="E265">
            <v>0</v>
          </cell>
          <cell r="F265">
            <v>405</v>
          </cell>
          <cell r="G265">
            <v>372.1</v>
          </cell>
          <cell r="H265">
            <v>0.918765432098765</v>
          </cell>
          <cell r="I265">
            <v>319</v>
          </cell>
          <cell r="J265">
            <v>0.787654320987654</v>
          </cell>
          <cell r="K265">
            <v>273.8</v>
          </cell>
          <cell r="L265">
            <v>0.676049382716049</v>
          </cell>
          <cell r="M265">
            <v>675</v>
          </cell>
          <cell r="N265">
            <v>641</v>
          </cell>
          <cell r="O265">
            <v>0.94962962962963</v>
          </cell>
          <cell r="P265">
            <v>574</v>
          </cell>
          <cell r="Q265">
            <v>0.85037037037037</v>
          </cell>
          <cell r="R265">
            <v>540</v>
          </cell>
        </row>
        <row r="266">
          <cell r="B266" t="str">
            <v>阑尾切除术(第三项及以上手术加收60%)</v>
          </cell>
          <cell r="C266">
            <v>7</v>
          </cell>
          <cell r="D266">
            <v>7</v>
          </cell>
          <cell r="E266">
            <v>0</v>
          </cell>
          <cell r="F266">
            <v>324</v>
          </cell>
          <cell r="G266">
            <v>297.72</v>
          </cell>
          <cell r="H266">
            <v>0.918888888888889</v>
          </cell>
          <cell r="I266">
            <v>255.24</v>
          </cell>
          <cell r="J266">
            <v>0.787777777777778</v>
          </cell>
          <cell r="K266">
            <v>219</v>
          </cell>
          <cell r="L266">
            <v>0.675925925925926</v>
          </cell>
          <cell r="M266">
            <v>540</v>
          </cell>
          <cell r="N266">
            <v>513</v>
          </cell>
          <cell r="O266">
            <v>0.95</v>
          </cell>
          <cell r="P266">
            <v>459</v>
          </cell>
          <cell r="Q266">
            <v>0.85</v>
          </cell>
          <cell r="R266">
            <v>432</v>
          </cell>
        </row>
        <row r="267">
          <cell r="B267" t="str">
            <v>经腹直肠癌根治术(Dixon手术)</v>
          </cell>
          <cell r="C267">
            <v>142</v>
          </cell>
          <cell r="D267">
            <v>91</v>
          </cell>
          <cell r="E267">
            <v>0</v>
          </cell>
          <cell r="F267">
            <v>3780</v>
          </cell>
          <cell r="G267">
            <v>3591</v>
          </cell>
          <cell r="H267">
            <v>0.95</v>
          </cell>
          <cell r="I267">
            <v>3232</v>
          </cell>
          <cell r="J267">
            <v>0.855026455026455</v>
          </cell>
          <cell r="K267">
            <v>2873</v>
          </cell>
          <cell r="L267">
            <v>0.76005291005291</v>
          </cell>
          <cell r="M267">
            <v>4100</v>
          </cell>
          <cell r="N267">
            <v>3895</v>
          </cell>
          <cell r="O267">
            <v>0.95</v>
          </cell>
          <cell r="P267">
            <v>3485</v>
          </cell>
          <cell r="Q267">
            <v>0.85</v>
          </cell>
          <cell r="R267">
            <v>3280</v>
          </cell>
        </row>
        <row r="268">
          <cell r="B268" t="str">
            <v>直肠癌扩大根治术</v>
          </cell>
          <cell r="C268">
            <v>5</v>
          </cell>
          <cell r="D268">
            <v>3</v>
          </cell>
          <cell r="E268">
            <v>0</v>
          </cell>
          <cell r="F268">
            <v>2531</v>
          </cell>
          <cell r="G268">
            <v>2201</v>
          </cell>
          <cell r="H268">
            <v>0.869616752271829</v>
          </cell>
          <cell r="I268">
            <v>1980</v>
          </cell>
          <cell r="J268">
            <v>0.782299486369024</v>
          </cell>
          <cell r="K268">
            <v>1683</v>
          </cell>
          <cell r="L268">
            <v>0.664954563413671</v>
          </cell>
          <cell r="M268">
            <v>4000</v>
          </cell>
          <cell r="N268">
            <v>3800</v>
          </cell>
          <cell r="O268">
            <v>0.95</v>
          </cell>
          <cell r="P268">
            <v>3400</v>
          </cell>
          <cell r="Q268">
            <v>0.85</v>
          </cell>
          <cell r="R268">
            <v>3200</v>
          </cell>
        </row>
        <row r="269">
          <cell r="B269" t="str">
            <v>直肠癌扩大根治术(第二项手术加收75%)</v>
          </cell>
          <cell r="C269">
            <v>1</v>
          </cell>
          <cell r="D269">
            <v>0</v>
          </cell>
          <cell r="E269">
            <v>0</v>
          </cell>
          <cell r="F269">
            <v>1898.25</v>
          </cell>
          <cell r="G269">
            <v>1650.8</v>
          </cell>
          <cell r="H269">
            <v>0.869643092321875</v>
          </cell>
          <cell r="I269">
            <v>1485</v>
          </cell>
          <cell r="J269">
            <v>0.782299486369024</v>
          </cell>
          <cell r="K269">
            <v>1262.3</v>
          </cell>
          <cell r="L269">
            <v>0.664980903463717</v>
          </cell>
          <cell r="M269">
            <v>3000</v>
          </cell>
          <cell r="N269">
            <v>2850</v>
          </cell>
          <cell r="O269">
            <v>0.95</v>
          </cell>
          <cell r="P269">
            <v>2550</v>
          </cell>
          <cell r="Q269">
            <v>0.85</v>
          </cell>
          <cell r="R269">
            <v>2400</v>
          </cell>
        </row>
        <row r="270">
          <cell r="B270" t="str">
            <v>直肠粘膜环切术</v>
          </cell>
          <cell r="C270">
            <v>387</v>
          </cell>
          <cell r="D270">
            <v>441.75</v>
          </cell>
          <cell r="E270">
            <v>9</v>
          </cell>
          <cell r="F270">
            <v>750</v>
          </cell>
          <cell r="G270">
            <v>652</v>
          </cell>
          <cell r="H270">
            <v>0.869333333333333</v>
          </cell>
          <cell r="I270">
            <v>586</v>
          </cell>
          <cell r="J270">
            <v>0.781333333333333</v>
          </cell>
          <cell r="K270">
            <v>498</v>
          </cell>
          <cell r="L270">
            <v>0.664</v>
          </cell>
          <cell r="M270">
            <v>1000</v>
          </cell>
          <cell r="N270">
            <v>950</v>
          </cell>
          <cell r="O270">
            <v>0.95</v>
          </cell>
          <cell r="P270">
            <v>850</v>
          </cell>
          <cell r="Q270">
            <v>0.85</v>
          </cell>
          <cell r="R270">
            <v>800</v>
          </cell>
        </row>
        <row r="271">
          <cell r="B271" t="str">
            <v>直肠粘膜环切术(第二项手术加收75%)</v>
          </cell>
          <cell r="C271">
            <v>5</v>
          </cell>
          <cell r="D271">
            <v>0</v>
          </cell>
          <cell r="E271">
            <v>0</v>
          </cell>
          <cell r="F271">
            <v>562.5</v>
          </cell>
          <cell r="G271">
            <v>489</v>
          </cell>
          <cell r="H271">
            <v>0.869333333333333</v>
          </cell>
          <cell r="I271">
            <v>439.5</v>
          </cell>
          <cell r="J271">
            <v>0.781333333333333</v>
          </cell>
          <cell r="K271">
            <v>373.5</v>
          </cell>
          <cell r="L271">
            <v>0.664</v>
          </cell>
          <cell r="M271">
            <v>750</v>
          </cell>
          <cell r="N271">
            <v>713</v>
          </cell>
          <cell r="O271">
            <v>0.950666666666667</v>
          </cell>
          <cell r="P271">
            <v>638</v>
          </cell>
          <cell r="Q271">
            <v>0.850666666666667</v>
          </cell>
          <cell r="R271">
            <v>600</v>
          </cell>
        </row>
        <row r="272">
          <cell r="B272" t="str">
            <v>肛门成形术</v>
          </cell>
          <cell r="C272">
            <v>4</v>
          </cell>
          <cell r="D272">
            <v>27.45</v>
          </cell>
          <cell r="E272">
            <v>2</v>
          </cell>
          <cell r="F272">
            <v>844</v>
          </cell>
          <cell r="G272">
            <v>734</v>
          </cell>
          <cell r="H272">
            <v>0.869668246445498</v>
          </cell>
          <cell r="I272">
            <v>660</v>
          </cell>
          <cell r="J272">
            <v>0.781990521327014</v>
          </cell>
          <cell r="K272">
            <v>561</v>
          </cell>
          <cell r="L272">
            <v>0.664691943127962</v>
          </cell>
          <cell r="M272">
            <v>1300</v>
          </cell>
          <cell r="N272">
            <v>1235</v>
          </cell>
          <cell r="O272">
            <v>0.95</v>
          </cell>
          <cell r="P272">
            <v>1105</v>
          </cell>
          <cell r="Q272">
            <v>0.85</v>
          </cell>
          <cell r="R272">
            <v>1040</v>
          </cell>
        </row>
        <row r="273">
          <cell r="B273" t="str">
            <v>肛门成形术(第二项手术加收75%)</v>
          </cell>
          <cell r="C273">
            <v>8</v>
          </cell>
          <cell r="D273">
            <v>28</v>
          </cell>
          <cell r="E273">
            <v>0</v>
          </cell>
          <cell r="F273">
            <v>633</v>
          </cell>
          <cell r="G273">
            <v>550.5</v>
          </cell>
          <cell r="H273">
            <v>0.869668246445498</v>
          </cell>
          <cell r="I273">
            <v>495</v>
          </cell>
          <cell r="J273">
            <v>0.781990521327014</v>
          </cell>
          <cell r="K273">
            <v>420.8</v>
          </cell>
          <cell r="L273">
            <v>0.66477093206951</v>
          </cell>
          <cell r="M273">
            <v>975</v>
          </cell>
          <cell r="N273">
            <v>926</v>
          </cell>
          <cell r="O273">
            <v>0.94974358974359</v>
          </cell>
          <cell r="P273">
            <v>829</v>
          </cell>
          <cell r="Q273">
            <v>0.85025641025641</v>
          </cell>
          <cell r="R273">
            <v>780</v>
          </cell>
        </row>
        <row r="274">
          <cell r="B274" t="str">
            <v>肛门成形术(6岁以下儿童加收)</v>
          </cell>
          <cell r="C274">
            <v>1</v>
          </cell>
          <cell r="D274">
            <v>0</v>
          </cell>
          <cell r="E274">
            <v>0</v>
          </cell>
          <cell r="F274">
            <v>253</v>
          </cell>
          <cell r="G274">
            <v>220</v>
          </cell>
          <cell r="H274">
            <v>0.869565217391304</v>
          </cell>
          <cell r="I274">
            <v>198</v>
          </cell>
          <cell r="J274">
            <v>0.782608695652174</v>
          </cell>
          <cell r="K274">
            <v>168</v>
          </cell>
          <cell r="L274">
            <v>0.66403162055336</v>
          </cell>
          <cell r="M274">
            <v>390</v>
          </cell>
          <cell r="N274">
            <v>371</v>
          </cell>
          <cell r="O274">
            <v>0.951282051282051</v>
          </cell>
          <cell r="P274">
            <v>332</v>
          </cell>
          <cell r="Q274">
            <v>0.851282051282051</v>
          </cell>
          <cell r="R274">
            <v>312</v>
          </cell>
        </row>
        <row r="275">
          <cell r="B275" t="str">
            <v>肛门成形术(括约肌修复)(第二项手术加收75%)</v>
          </cell>
          <cell r="C275">
            <v>1</v>
          </cell>
          <cell r="D275">
            <v>0</v>
          </cell>
          <cell r="E275">
            <v>0</v>
          </cell>
          <cell r="F275">
            <v>633</v>
          </cell>
          <cell r="G275">
            <v>550.5</v>
          </cell>
          <cell r="H275">
            <v>0.869668246445498</v>
          </cell>
          <cell r="I275">
            <v>495</v>
          </cell>
          <cell r="J275">
            <v>0.781990521327014</v>
          </cell>
          <cell r="K275">
            <v>420.8</v>
          </cell>
          <cell r="L275">
            <v>0.66477093206951</v>
          </cell>
          <cell r="M275">
            <v>975</v>
          </cell>
          <cell r="N275">
            <v>926</v>
          </cell>
          <cell r="O275">
            <v>0.94974358974359</v>
          </cell>
          <cell r="P275">
            <v>829</v>
          </cell>
          <cell r="Q275">
            <v>0.85025641025641</v>
          </cell>
          <cell r="R275">
            <v>780</v>
          </cell>
        </row>
        <row r="276">
          <cell r="B276" t="str">
            <v>肛门成形术(括约肌修复)(第三项及以上手术加收60%)</v>
          </cell>
          <cell r="C276">
            <v>1</v>
          </cell>
          <cell r="D276">
            <v>0</v>
          </cell>
          <cell r="E276">
            <v>0</v>
          </cell>
          <cell r="F276">
            <v>506.4</v>
          </cell>
          <cell r="G276">
            <v>440.4</v>
          </cell>
          <cell r="H276">
            <v>0.869668246445498</v>
          </cell>
          <cell r="I276">
            <v>396</v>
          </cell>
          <cell r="J276">
            <v>0.781990521327014</v>
          </cell>
          <cell r="K276">
            <v>336.6</v>
          </cell>
          <cell r="L276">
            <v>0.664691943127962</v>
          </cell>
          <cell r="M276">
            <v>780</v>
          </cell>
          <cell r="N276">
            <v>741</v>
          </cell>
          <cell r="O276">
            <v>0.95</v>
          </cell>
          <cell r="P276">
            <v>663</v>
          </cell>
          <cell r="Q276">
            <v>0.85</v>
          </cell>
          <cell r="R276">
            <v>624</v>
          </cell>
        </row>
        <row r="277">
          <cell r="B277" t="str">
            <v>肝脏移植术</v>
          </cell>
          <cell r="C277">
            <v>0</v>
          </cell>
          <cell r="D277">
            <v>0</v>
          </cell>
          <cell r="E277">
            <v>0</v>
          </cell>
          <cell r="F277">
            <v>25000</v>
          </cell>
          <cell r="G277">
            <v>23750</v>
          </cell>
          <cell r="H277">
            <v>0.95</v>
          </cell>
          <cell r="I277">
            <v>21250</v>
          </cell>
          <cell r="J277">
            <v>0.85</v>
          </cell>
          <cell r="K277">
            <v>20000</v>
          </cell>
          <cell r="L277">
            <v>0.8</v>
          </cell>
          <cell r="M277">
            <v>25000</v>
          </cell>
          <cell r="N277">
            <v>23750</v>
          </cell>
          <cell r="O277">
            <v>0.95</v>
          </cell>
          <cell r="P277">
            <v>21250</v>
          </cell>
          <cell r="Q277">
            <v>0.85</v>
          </cell>
          <cell r="R277">
            <v>20000</v>
          </cell>
        </row>
        <row r="278">
          <cell r="B278" t="str">
            <v>胆囊切除术</v>
          </cell>
          <cell r="C278">
            <v>2903.7</v>
          </cell>
          <cell r="D278">
            <v>3673.55</v>
          </cell>
          <cell r="E278">
            <v>41</v>
          </cell>
          <cell r="F278">
            <v>1147.5</v>
          </cell>
          <cell r="G278">
            <v>850.5</v>
          </cell>
          <cell r="H278">
            <v>0.741176470588235</v>
          </cell>
          <cell r="I278">
            <v>729</v>
          </cell>
          <cell r="J278">
            <v>0.635294117647059</v>
          </cell>
          <cell r="K278">
            <v>625</v>
          </cell>
          <cell r="L278">
            <v>0.544662309368192</v>
          </cell>
          <cell r="M278">
            <v>1600</v>
          </cell>
          <cell r="N278">
            <v>1520</v>
          </cell>
          <cell r="O278">
            <v>0.95</v>
          </cell>
          <cell r="P278">
            <v>1360</v>
          </cell>
          <cell r="Q278">
            <v>0.85</v>
          </cell>
          <cell r="R278">
            <v>1280</v>
          </cell>
        </row>
        <row r="279">
          <cell r="B279" t="str">
            <v>胆囊切除术(第二项手术加收75%)</v>
          </cell>
          <cell r="C279">
            <v>128</v>
          </cell>
          <cell r="D279">
            <v>114</v>
          </cell>
          <cell r="E279">
            <v>0</v>
          </cell>
          <cell r="F279">
            <v>860.625</v>
          </cell>
          <cell r="G279">
            <v>637.9</v>
          </cell>
          <cell r="H279">
            <v>0.741205519244735</v>
          </cell>
          <cell r="I279">
            <v>546.8</v>
          </cell>
          <cell r="J279">
            <v>0.635352214960058</v>
          </cell>
          <cell r="K279">
            <v>468.8</v>
          </cell>
          <cell r="L279">
            <v>0.544720406681191</v>
          </cell>
          <cell r="M279">
            <v>1200</v>
          </cell>
          <cell r="N279">
            <v>1140</v>
          </cell>
          <cell r="O279">
            <v>0.95</v>
          </cell>
          <cell r="P279">
            <v>1020</v>
          </cell>
          <cell r="Q279">
            <v>0.85</v>
          </cell>
          <cell r="R279">
            <v>960</v>
          </cell>
        </row>
        <row r="280">
          <cell r="B280" t="str">
            <v>胆囊切除术(第三项及以上手术加收60%)</v>
          </cell>
          <cell r="C280">
            <v>9</v>
          </cell>
          <cell r="D280">
            <v>10</v>
          </cell>
          <cell r="E280">
            <v>0</v>
          </cell>
          <cell r="F280">
            <v>688.5</v>
          </cell>
          <cell r="G280">
            <v>510.36</v>
          </cell>
          <cell r="H280">
            <v>0.741263616557734</v>
          </cell>
          <cell r="I280">
            <v>437.4</v>
          </cell>
          <cell r="J280">
            <v>0.635294117647059</v>
          </cell>
          <cell r="K280">
            <v>375</v>
          </cell>
          <cell r="L280">
            <v>0.544662309368192</v>
          </cell>
          <cell r="M280">
            <v>960</v>
          </cell>
          <cell r="N280">
            <v>912</v>
          </cell>
          <cell r="O280">
            <v>0.95</v>
          </cell>
          <cell r="P280">
            <v>816</v>
          </cell>
          <cell r="Q280">
            <v>0.85</v>
          </cell>
          <cell r="R280">
            <v>768</v>
          </cell>
        </row>
        <row r="281">
          <cell r="B281" t="str">
            <v>高位胆管癌根治术</v>
          </cell>
          <cell r="C281">
            <v>2</v>
          </cell>
          <cell r="D281">
            <v>0</v>
          </cell>
          <cell r="E281">
            <v>0</v>
          </cell>
          <cell r="F281">
            <v>3000</v>
          </cell>
          <cell r="G281">
            <v>2610</v>
          </cell>
          <cell r="H281">
            <v>0.87</v>
          </cell>
          <cell r="I281">
            <v>2349</v>
          </cell>
          <cell r="J281">
            <v>0.783</v>
          </cell>
          <cell r="K281">
            <v>1996</v>
          </cell>
          <cell r="L281">
            <v>0.665333333333333</v>
          </cell>
          <cell r="M281">
            <v>5100</v>
          </cell>
          <cell r="N281">
            <v>4845</v>
          </cell>
          <cell r="O281">
            <v>0.95</v>
          </cell>
          <cell r="P281">
            <v>4335</v>
          </cell>
          <cell r="Q281">
            <v>0.85</v>
          </cell>
          <cell r="R281">
            <v>4080</v>
          </cell>
        </row>
        <row r="282">
          <cell r="B282" t="str">
            <v>先天性胆总管囊肿切除胆道成形术</v>
          </cell>
          <cell r="C282">
            <v>2</v>
          </cell>
          <cell r="D282">
            <v>1.75</v>
          </cell>
          <cell r="E282">
            <v>0</v>
          </cell>
          <cell r="F282">
            <v>2531</v>
          </cell>
          <cell r="G282">
            <v>2201</v>
          </cell>
          <cell r="H282">
            <v>0.869616752271829</v>
          </cell>
          <cell r="I282">
            <v>1980</v>
          </cell>
          <cell r="J282">
            <v>0.782299486369024</v>
          </cell>
          <cell r="K282">
            <v>1683</v>
          </cell>
          <cell r="L282">
            <v>0.664954563413671</v>
          </cell>
          <cell r="M282">
            <v>3500</v>
          </cell>
          <cell r="N282">
            <v>3325</v>
          </cell>
          <cell r="O282">
            <v>0.95</v>
          </cell>
          <cell r="P282">
            <v>2975</v>
          </cell>
          <cell r="Q282">
            <v>0.85</v>
          </cell>
          <cell r="R282">
            <v>2800</v>
          </cell>
        </row>
        <row r="283">
          <cell r="B283" t="str">
            <v>先天性胆总管囊肿切除胆道成形术(胆总管囊肿切除)</v>
          </cell>
          <cell r="C283">
            <v>4</v>
          </cell>
          <cell r="D283">
            <v>0</v>
          </cell>
          <cell r="E283">
            <v>0</v>
          </cell>
          <cell r="F283">
            <v>2531</v>
          </cell>
          <cell r="G283">
            <v>2201</v>
          </cell>
          <cell r="H283">
            <v>0.869616752271829</v>
          </cell>
          <cell r="I283">
            <v>1980</v>
          </cell>
          <cell r="J283">
            <v>0.782299486369024</v>
          </cell>
          <cell r="K283">
            <v>1683</v>
          </cell>
          <cell r="L283">
            <v>0.664954563413671</v>
          </cell>
          <cell r="M283">
            <v>3500</v>
          </cell>
          <cell r="N283">
            <v>3325</v>
          </cell>
          <cell r="O283">
            <v>0.95</v>
          </cell>
          <cell r="P283">
            <v>2975</v>
          </cell>
          <cell r="Q283">
            <v>0.85</v>
          </cell>
          <cell r="R283">
            <v>2800</v>
          </cell>
        </row>
        <row r="284">
          <cell r="B284" t="str">
            <v>先天性胆总管囊肿切除胆道成形术(胆总管囊肿切除)(6岁以下儿童加收)</v>
          </cell>
          <cell r="C284">
            <v>1</v>
          </cell>
          <cell r="D284">
            <v>0</v>
          </cell>
          <cell r="E284">
            <v>0</v>
          </cell>
          <cell r="F284">
            <v>759</v>
          </cell>
          <cell r="G284">
            <v>660.1</v>
          </cell>
          <cell r="H284">
            <v>0.86969696969697</v>
          </cell>
          <cell r="I284">
            <v>593.8</v>
          </cell>
          <cell r="J284">
            <v>0.782345191040843</v>
          </cell>
          <cell r="K284">
            <v>504.7</v>
          </cell>
          <cell r="L284">
            <v>0.664953886693017</v>
          </cell>
          <cell r="M284">
            <v>1050</v>
          </cell>
          <cell r="N284">
            <v>998</v>
          </cell>
          <cell r="O284">
            <v>0.95047619047619</v>
          </cell>
          <cell r="P284">
            <v>893</v>
          </cell>
          <cell r="Q284">
            <v>0.85047619047619</v>
          </cell>
          <cell r="R284">
            <v>840</v>
          </cell>
        </row>
        <row r="285">
          <cell r="B285" t="str">
            <v>先天性胆总管囊肿切除胆道成形术(腹腔引流)(6岁以下儿童加收)</v>
          </cell>
          <cell r="C285">
            <v>2.2</v>
          </cell>
          <cell r="D285">
            <v>0</v>
          </cell>
          <cell r="E285">
            <v>0</v>
          </cell>
          <cell r="F285">
            <v>759</v>
          </cell>
          <cell r="G285">
            <v>660.1</v>
          </cell>
          <cell r="H285">
            <v>0.86969696969697</v>
          </cell>
          <cell r="I285">
            <v>593.8</v>
          </cell>
          <cell r="J285">
            <v>0.782345191040843</v>
          </cell>
          <cell r="K285">
            <v>504.7</v>
          </cell>
          <cell r="L285">
            <v>0.664953886693017</v>
          </cell>
          <cell r="M285">
            <v>1050</v>
          </cell>
          <cell r="N285">
            <v>998</v>
          </cell>
          <cell r="O285">
            <v>0.95047619047619</v>
          </cell>
          <cell r="P285">
            <v>893</v>
          </cell>
          <cell r="Q285">
            <v>0.85047619047619</v>
          </cell>
          <cell r="R285">
            <v>840</v>
          </cell>
        </row>
        <row r="286">
          <cell r="B286" t="str">
            <v>胰十二指肠切除术(Whipple手术)</v>
          </cell>
          <cell r="C286">
            <v>22</v>
          </cell>
          <cell r="D286">
            <v>4</v>
          </cell>
          <cell r="E286">
            <v>0</v>
          </cell>
          <cell r="F286">
            <v>5000</v>
          </cell>
          <cell r="G286">
            <v>4750</v>
          </cell>
          <cell r="H286">
            <v>0.95</v>
          </cell>
          <cell r="I286">
            <v>4275</v>
          </cell>
          <cell r="J286">
            <v>0.855</v>
          </cell>
          <cell r="K286">
            <v>3800</v>
          </cell>
          <cell r="L286">
            <v>0.76</v>
          </cell>
          <cell r="M286">
            <v>5200</v>
          </cell>
          <cell r="N286">
            <v>4940</v>
          </cell>
          <cell r="O286">
            <v>0.95</v>
          </cell>
          <cell r="P286">
            <v>4420</v>
          </cell>
          <cell r="Q286">
            <v>0.85</v>
          </cell>
          <cell r="R286">
            <v>4160</v>
          </cell>
        </row>
        <row r="287">
          <cell r="B287" t="str">
            <v>胰十二指肠切除术(Whipple手术)(胃空肠吻合术)</v>
          </cell>
          <cell r="C287">
            <v>3</v>
          </cell>
          <cell r="D287">
            <v>0</v>
          </cell>
          <cell r="E287">
            <v>0</v>
          </cell>
          <cell r="F287">
            <v>5000</v>
          </cell>
          <cell r="G287">
            <v>4750</v>
          </cell>
          <cell r="H287">
            <v>0.95</v>
          </cell>
          <cell r="I287">
            <v>4275</v>
          </cell>
          <cell r="J287">
            <v>0.855</v>
          </cell>
          <cell r="K287">
            <v>3800</v>
          </cell>
          <cell r="L287">
            <v>0.76</v>
          </cell>
          <cell r="M287">
            <v>5200</v>
          </cell>
          <cell r="N287">
            <v>4940</v>
          </cell>
          <cell r="O287">
            <v>0.95</v>
          </cell>
          <cell r="P287">
            <v>4420</v>
          </cell>
          <cell r="Q287">
            <v>0.85</v>
          </cell>
          <cell r="R287">
            <v>4160</v>
          </cell>
        </row>
        <row r="288">
          <cell r="B288" t="str">
            <v>胰十二指肠切除术(Whipple手术)(胆管肠吻合术)</v>
          </cell>
          <cell r="C288">
            <v>3</v>
          </cell>
          <cell r="D288">
            <v>0</v>
          </cell>
          <cell r="E288">
            <v>0</v>
          </cell>
          <cell r="F288">
            <v>5000</v>
          </cell>
          <cell r="G288">
            <v>4750</v>
          </cell>
          <cell r="H288">
            <v>0.95</v>
          </cell>
          <cell r="I288">
            <v>4275</v>
          </cell>
          <cell r="J288">
            <v>0.855</v>
          </cell>
          <cell r="K288">
            <v>3800</v>
          </cell>
          <cell r="L288">
            <v>0.76</v>
          </cell>
          <cell r="M288">
            <v>5200</v>
          </cell>
          <cell r="N288">
            <v>4940</v>
          </cell>
          <cell r="O288">
            <v>0.95</v>
          </cell>
          <cell r="P288">
            <v>4420</v>
          </cell>
          <cell r="Q288">
            <v>0.85</v>
          </cell>
          <cell r="R288">
            <v>4160</v>
          </cell>
        </row>
        <row r="289">
          <cell r="B289" t="str">
            <v>全胰腺切除术</v>
          </cell>
          <cell r="C289">
            <v>0</v>
          </cell>
          <cell r="D289">
            <v>0</v>
          </cell>
          <cell r="E289">
            <v>0</v>
          </cell>
          <cell r="F289">
            <v>3375</v>
          </cell>
          <cell r="G289">
            <v>2677.5</v>
          </cell>
          <cell r="H289">
            <v>0.793333333333333</v>
          </cell>
          <cell r="I289">
            <v>2295</v>
          </cell>
          <cell r="J289">
            <v>0.68</v>
          </cell>
          <cell r="K289">
            <v>1967</v>
          </cell>
          <cell r="L289">
            <v>0.582814814814815</v>
          </cell>
          <cell r="M289">
            <v>4500</v>
          </cell>
          <cell r="N289">
            <v>4275</v>
          </cell>
          <cell r="O289">
            <v>0.95</v>
          </cell>
          <cell r="P289">
            <v>3825</v>
          </cell>
          <cell r="Q289">
            <v>0.85</v>
          </cell>
          <cell r="R289">
            <v>3600</v>
          </cell>
        </row>
        <row r="290">
          <cell r="B290" t="str">
            <v>腹膜后肿瘤切除术</v>
          </cell>
          <cell r="C290">
            <v>22.75</v>
          </cell>
          <cell r="D290">
            <v>18</v>
          </cell>
          <cell r="E290">
            <v>0</v>
          </cell>
          <cell r="F290">
            <v>2063</v>
          </cell>
          <cell r="G290">
            <v>1794</v>
          </cell>
          <cell r="H290">
            <v>0.86960736791081</v>
          </cell>
          <cell r="I290">
            <v>1614</v>
          </cell>
          <cell r="J290">
            <v>0.782355792535143</v>
          </cell>
          <cell r="K290">
            <v>1371</v>
          </cell>
          <cell r="L290">
            <v>0.664566165777993</v>
          </cell>
          <cell r="M290">
            <v>3600</v>
          </cell>
          <cell r="N290">
            <v>3420</v>
          </cell>
          <cell r="O290">
            <v>0.95</v>
          </cell>
          <cell r="P290">
            <v>3060</v>
          </cell>
          <cell r="Q290">
            <v>0.85</v>
          </cell>
          <cell r="R290">
            <v>2880</v>
          </cell>
        </row>
        <row r="291">
          <cell r="B291" t="str">
            <v>腹膜后肿瘤切除术(第二项手术加收75%)</v>
          </cell>
          <cell r="C291">
            <v>0</v>
          </cell>
          <cell r="D291">
            <v>1</v>
          </cell>
          <cell r="E291">
            <v>0</v>
          </cell>
          <cell r="F291">
            <v>1547.25</v>
          </cell>
          <cell r="G291">
            <v>1345.5</v>
          </cell>
          <cell r="H291">
            <v>0.86960736791081</v>
          </cell>
          <cell r="I291">
            <v>1210.5</v>
          </cell>
          <cell r="J291">
            <v>0.782355792535143</v>
          </cell>
          <cell r="K291">
            <v>1028.3</v>
          </cell>
          <cell r="L291">
            <v>0.664598481176281</v>
          </cell>
          <cell r="M291">
            <v>2700</v>
          </cell>
          <cell r="N291">
            <v>2565</v>
          </cell>
          <cell r="O291">
            <v>0.95</v>
          </cell>
          <cell r="P291">
            <v>2295</v>
          </cell>
          <cell r="Q291">
            <v>0.85</v>
          </cell>
          <cell r="R291">
            <v>2160</v>
          </cell>
        </row>
        <row r="292">
          <cell r="B292" t="str">
            <v>肾囊肿切除术</v>
          </cell>
          <cell r="C292">
            <v>27.75</v>
          </cell>
          <cell r="D292">
            <v>100.85</v>
          </cell>
          <cell r="E292">
            <v>2</v>
          </cell>
          <cell r="F292">
            <v>750</v>
          </cell>
          <cell r="G292">
            <v>652</v>
          </cell>
          <cell r="H292">
            <v>0.869333333333333</v>
          </cell>
          <cell r="I292">
            <v>586</v>
          </cell>
          <cell r="J292">
            <v>0.781333333333333</v>
          </cell>
          <cell r="K292">
            <v>498</v>
          </cell>
          <cell r="L292">
            <v>0.664</v>
          </cell>
          <cell r="M292">
            <v>1500</v>
          </cell>
          <cell r="N292">
            <v>1425</v>
          </cell>
          <cell r="O292">
            <v>0.95</v>
          </cell>
          <cell r="P292">
            <v>1275</v>
          </cell>
          <cell r="Q292">
            <v>0.85</v>
          </cell>
          <cell r="R292">
            <v>1200</v>
          </cell>
        </row>
        <row r="293">
          <cell r="B293" t="str">
            <v>肾囊肿切除术(第二项手术加收75%)</v>
          </cell>
          <cell r="C293">
            <v>6</v>
          </cell>
          <cell r="D293">
            <v>3</v>
          </cell>
          <cell r="E293">
            <v>0</v>
          </cell>
          <cell r="F293">
            <v>562.5</v>
          </cell>
          <cell r="G293">
            <v>489</v>
          </cell>
          <cell r="H293">
            <v>0.869333333333333</v>
          </cell>
          <cell r="I293">
            <v>439.5</v>
          </cell>
          <cell r="J293">
            <v>0.781333333333333</v>
          </cell>
          <cell r="K293">
            <v>373.5</v>
          </cell>
          <cell r="L293">
            <v>0.664</v>
          </cell>
          <cell r="M293">
            <v>1125</v>
          </cell>
          <cell r="N293">
            <v>1069</v>
          </cell>
          <cell r="O293">
            <v>0.950222222222222</v>
          </cell>
          <cell r="P293">
            <v>956</v>
          </cell>
          <cell r="Q293">
            <v>0.849777777777778</v>
          </cell>
          <cell r="R293">
            <v>900</v>
          </cell>
        </row>
        <row r="294">
          <cell r="B294" t="str">
            <v>肾囊肿切除术(第三项及以上手术加收60%)</v>
          </cell>
          <cell r="C294">
            <v>1</v>
          </cell>
          <cell r="D294">
            <v>0</v>
          </cell>
          <cell r="E294">
            <v>0</v>
          </cell>
          <cell r="F294">
            <v>450</v>
          </cell>
          <cell r="G294">
            <v>391.2</v>
          </cell>
          <cell r="H294">
            <v>0.869333333333333</v>
          </cell>
          <cell r="I294">
            <v>351.6</v>
          </cell>
          <cell r="J294">
            <v>0.781333333333333</v>
          </cell>
          <cell r="K294">
            <v>298.8</v>
          </cell>
          <cell r="L294">
            <v>0.664</v>
          </cell>
          <cell r="M294">
            <v>900</v>
          </cell>
          <cell r="N294">
            <v>855</v>
          </cell>
          <cell r="O294">
            <v>0.95</v>
          </cell>
          <cell r="P294">
            <v>765</v>
          </cell>
          <cell r="Q294">
            <v>0.85</v>
          </cell>
          <cell r="R294">
            <v>720</v>
          </cell>
        </row>
        <row r="295">
          <cell r="B295" t="str">
            <v>肾囊肿切除术(去顶术)</v>
          </cell>
          <cell r="C295">
            <v>37.6</v>
          </cell>
          <cell r="D295">
            <v>19</v>
          </cell>
          <cell r="E295">
            <v>0</v>
          </cell>
          <cell r="F295">
            <v>750</v>
          </cell>
          <cell r="G295">
            <v>652</v>
          </cell>
          <cell r="H295">
            <v>0.869333333333333</v>
          </cell>
          <cell r="I295">
            <v>586</v>
          </cell>
          <cell r="J295">
            <v>0.781333333333333</v>
          </cell>
          <cell r="K295">
            <v>498</v>
          </cell>
          <cell r="L295">
            <v>0.664</v>
          </cell>
          <cell r="M295">
            <v>1500</v>
          </cell>
          <cell r="N295">
            <v>1425</v>
          </cell>
          <cell r="O295">
            <v>0.95</v>
          </cell>
          <cell r="P295">
            <v>1275</v>
          </cell>
          <cell r="Q295">
            <v>0.85</v>
          </cell>
          <cell r="R295">
            <v>1200</v>
          </cell>
        </row>
        <row r="296">
          <cell r="B296" t="str">
            <v>肾囊肿切除术(去顶术)(第二项手术加收75%)</v>
          </cell>
          <cell r="C296">
            <v>7</v>
          </cell>
          <cell r="D296">
            <v>1</v>
          </cell>
          <cell r="E296">
            <v>0</v>
          </cell>
          <cell r="F296">
            <v>562.5</v>
          </cell>
          <cell r="G296">
            <v>489</v>
          </cell>
          <cell r="H296">
            <v>0.869333333333333</v>
          </cell>
          <cell r="I296">
            <v>439.5</v>
          </cell>
          <cell r="J296">
            <v>0.781333333333333</v>
          </cell>
          <cell r="K296">
            <v>373.5</v>
          </cell>
          <cell r="L296">
            <v>0.664</v>
          </cell>
          <cell r="M296">
            <v>1125</v>
          </cell>
          <cell r="N296">
            <v>1069</v>
          </cell>
          <cell r="O296">
            <v>0.950222222222222</v>
          </cell>
          <cell r="P296">
            <v>956</v>
          </cell>
          <cell r="Q296">
            <v>0.849777777777778</v>
          </cell>
          <cell r="R296">
            <v>900</v>
          </cell>
        </row>
        <row r="297">
          <cell r="B297" t="str">
            <v>肾囊肿切除术(去顶术)(第三项及以上手术加收60%)</v>
          </cell>
          <cell r="C297">
            <v>66.75</v>
          </cell>
          <cell r="D297">
            <v>17</v>
          </cell>
          <cell r="E297">
            <v>0</v>
          </cell>
          <cell r="F297">
            <v>450</v>
          </cell>
          <cell r="G297">
            <v>391.2</v>
          </cell>
          <cell r="H297">
            <v>0.869333333333333</v>
          </cell>
          <cell r="I297">
            <v>351.6</v>
          </cell>
          <cell r="J297">
            <v>0.781333333333333</v>
          </cell>
          <cell r="K297">
            <v>298.8</v>
          </cell>
          <cell r="L297">
            <v>0.664</v>
          </cell>
          <cell r="M297">
            <v>900</v>
          </cell>
          <cell r="N297">
            <v>855</v>
          </cell>
          <cell r="O297">
            <v>0.95</v>
          </cell>
          <cell r="P297">
            <v>765</v>
          </cell>
          <cell r="Q297">
            <v>0.85</v>
          </cell>
          <cell r="R297">
            <v>720</v>
          </cell>
        </row>
        <row r="298">
          <cell r="B298" t="str">
            <v>肾脏移植术</v>
          </cell>
          <cell r="C298">
            <v>0</v>
          </cell>
          <cell r="D298">
            <v>0</v>
          </cell>
          <cell r="E298">
            <v>0</v>
          </cell>
          <cell r="F298">
            <v>6000</v>
          </cell>
          <cell r="G298">
            <v>5700</v>
          </cell>
          <cell r="H298">
            <v>0.95</v>
          </cell>
          <cell r="I298">
            <v>5100</v>
          </cell>
          <cell r="J298">
            <v>0.85</v>
          </cell>
          <cell r="K298">
            <v>4800</v>
          </cell>
          <cell r="L298">
            <v>0.8</v>
          </cell>
          <cell r="M298">
            <v>6000</v>
          </cell>
          <cell r="N298">
            <v>5700</v>
          </cell>
          <cell r="O298">
            <v>0.95</v>
          </cell>
          <cell r="P298">
            <v>5100</v>
          </cell>
          <cell r="Q298">
            <v>0.85</v>
          </cell>
          <cell r="R298">
            <v>4800</v>
          </cell>
        </row>
        <row r="299">
          <cell r="B299" t="str">
            <v>根治性膀胱全切除术</v>
          </cell>
          <cell r="C299">
            <v>11.6</v>
          </cell>
          <cell r="D299">
            <v>7</v>
          </cell>
          <cell r="E299">
            <v>0</v>
          </cell>
          <cell r="F299">
            <v>1781</v>
          </cell>
          <cell r="G299">
            <v>1549</v>
          </cell>
          <cell r="H299">
            <v>0.869736103312746</v>
          </cell>
          <cell r="I299">
            <v>1394</v>
          </cell>
          <cell r="J299">
            <v>0.78270634475014</v>
          </cell>
          <cell r="K299">
            <v>1184</v>
          </cell>
          <cell r="L299">
            <v>0.664795058955643</v>
          </cell>
          <cell r="M299">
            <v>3800</v>
          </cell>
          <cell r="N299">
            <v>3610</v>
          </cell>
          <cell r="O299">
            <v>0.95</v>
          </cell>
          <cell r="P299">
            <v>3230</v>
          </cell>
          <cell r="Q299">
            <v>0.85</v>
          </cell>
          <cell r="R299">
            <v>3040</v>
          </cell>
        </row>
        <row r="300">
          <cell r="B300" t="str">
            <v>经尿道膀胱碎石取石术</v>
          </cell>
          <cell r="C300">
            <v>171.25</v>
          </cell>
          <cell r="D300">
            <v>379.8</v>
          </cell>
          <cell r="E300">
            <v>9</v>
          </cell>
          <cell r="F300">
            <v>648</v>
          </cell>
          <cell r="G300">
            <v>638</v>
          </cell>
          <cell r="H300">
            <v>0.984567901234568</v>
          </cell>
          <cell r="I300">
            <v>547</v>
          </cell>
          <cell r="J300">
            <v>0.844135802469136</v>
          </cell>
          <cell r="K300">
            <v>469</v>
          </cell>
          <cell r="L300">
            <v>0.723765432098765</v>
          </cell>
          <cell r="M300">
            <v>1200</v>
          </cell>
          <cell r="N300">
            <v>1140</v>
          </cell>
          <cell r="O300">
            <v>0.95</v>
          </cell>
          <cell r="P300">
            <v>1020</v>
          </cell>
          <cell r="Q300">
            <v>0.85</v>
          </cell>
          <cell r="R300">
            <v>960</v>
          </cell>
        </row>
        <row r="301">
          <cell r="B301" t="str">
            <v>经尿道膀胱碎石取石术(第二项手术加收75%)</v>
          </cell>
          <cell r="C301">
            <v>52</v>
          </cell>
          <cell r="D301">
            <v>133</v>
          </cell>
          <cell r="E301">
            <v>5</v>
          </cell>
          <cell r="F301">
            <v>486</v>
          </cell>
          <cell r="G301">
            <v>478.5</v>
          </cell>
          <cell r="H301">
            <v>0.984567901234568</v>
          </cell>
          <cell r="I301">
            <v>410.3</v>
          </cell>
          <cell r="J301">
            <v>0.844238683127572</v>
          </cell>
          <cell r="K301">
            <v>351.8</v>
          </cell>
          <cell r="L301">
            <v>0.723868312757202</v>
          </cell>
          <cell r="M301">
            <v>900</v>
          </cell>
          <cell r="N301">
            <v>855</v>
          </cell>
          <cell r="O301">
            <v>0.95</v>
          </cell>
          <cell r="P301">
            <v>765</v>
          </cell>
          <cell r="Q301">
            <v>0.85</v>
          </cell>
          <cell r="R301">
            <v>720</v>
          </cell>
        </row>
        <row r="302">
          <cell r="B302" t="str">
            <v>经尿道膀胱碎石取石术(血块取出)</v>
          </cell>
          <cell r="C302">
            <v>5</v>
          </cell>
          <cell r="D302">
            <v>4.75</v>
          </cell>
          <cell r="E302">
            <v>0</v>
          </cell>
          <cell r="F302">
            <v>648</v>
          </cell>
          <cell r="G302">
            <v>638</v>
          </cell>
          <cell r="H302">
            <v>0.984567901234568</v>
          </cell>
          <cell r="I302">
            <v>547</v>
          </cell>
          <cell r="J302">
            <v>0.844135802469136</v>
          </cell>
          <cell r="K302">
            <v>469</v>
          </cell>
          <cell r="L302">
            <v>0.723765432098765</v>
          </cell>
          <cell r="M302">
            <v>1200</v>
          </cell>
          <cell r="N302">
            <v>1140</v>
          </cell>
          <cell r="O302">
            <v>0.95</v>
          </cell>
          <cell r="P302">
            <v>1020</v>
          </cell>
          <cell r="Q302">
            <v>0.85</v>
          </cell>
          <cell r="R302">
            <v>960</v>
          </cell>
        </row>
        <row r="303">
          <cell r="B303" t="str">
            <v>经尿道膀胱碎石取石术(血块取出)(第二项手术加收75%)</v>
          </cell>
          <cell r="C303">
            <v>2</v>
          </cell>
          <cell r="D303">
            <v>2</v>
          </cell>
          <cell r="E303">
            <v>0</v>
          </cell>
          <cell r="F303">
            <v>486</v>
          </cell>
          <cell r="G303">
            <v>478.5</v>
          </cell>
          <cell r="H303">
            <v>0.984567901234568</v>
          </cell>
          <cell r="I303">
            <v>410.3</v>
          </cell>
          <cell r="J303">
            <v>0.844238683127572</v>
          </cell>
          <cell r="K303">
            <v>351.8</v>
          </cell>
          <cell r="L303">
            <v>0.723868312757202</v>
          </cell>
          <cell r="M303">
            <v>900</v>
          </cell>
          <cell r="N303">
            <v>855</v>
          </cell>
          <cell r="O303">
            <v>0.95</v>
          </cell>
          <cell r="P303">
            <v>765</v>
          </cell>
          <cell r="Q303">
            <v>0.85</v>
          </cell>
          <cell r="R303">
            <v>720</v>
          </cell>
        </row>
        <row r="304">
          <cell r="B304" t="str">
            <v>经尿道膀胱碎石取石术(血块取出)(第三项及以上手术加收60%)</v>
          </cell>
          <cell r="C304">
            <v>1</v>
          </cell>
          <cell r="D304">
            <v>0</v>
          </cell>
          <cell r="E304">
            <v>0</v>
          </cell>
          <cell r="F304">
            <v>388.8</v>
          </cell>
          <cell r="G304">
            <v>382.8</v>
          </cell>
          <cell r="H304">
            <v>0.984567901234568</v>
          </cell>
          <cell r="I304">
            <v>328.2</v>
          </cell>
          <cell r="J304">
            <v>0.844135802469136</v>
          </cell>
          <cell r="K304">
            <v>281.4</v>
          </cell>
          <cell r="L304">
            <v>0.723765432098765</v>
          </cell>
          <cell r="M304">
            <v>720</v>
          </cell>
          <cell r="N304">
            <v>684</v>
          </cell>
          <cell r="O304">
            <v>0.95</v>
          </cell>
          <cell r="P304">
            <v>612</v>
          </cell>
          <cell r="Q304">
            <v>0.85</v>
          </cell>
          <cell r="R304">
            <v>576</v>
          </cell>
        </row>
        <row r="305">
          <cell r="B305" t="str">
            <v>经尿道膀胱碎石取石术(异物取出)</v>
          </cell>
          <cell r="C305">
            <v>9.6</v>
          </cell>
          <cell r="D305">
            <v>3.75</v>
          </cell>
          <cell r="E305">
            <v>0</v>
          </cell>
          <cell r="F305">
            <v>648</v>
          </cell>
          <cell r="G305">
            <v>638</v>
          </cell>
          <cell r="H305">
            <v>0.984567901234568</v>
          </cell>
          <cell r="I305">
            <v>547</v>
          </cell>
          <cell r="J305">
            <v>0.844135802469136</v>
          </cell>
          <cell r="K305">
            <v>469</v>
          </cell>
          <cell r="L305">
            <v>0.723765432098765</v>
          </cell>
          <cell r="M305">
            <v>1200</v>
          </cell>
          <cell r="N305">
            <v>1140</v>
          </cell>
          <cell r="O305">
            <v>0.95</v>
          </cell>
          <cell r="P305">
            <v>1020</v>
          </cell>
          <cell r="Q305">
            <v>0.85</v>
          </cell>
          <cell r="R305">
            <v>960</v>
          </cell>
        </row>
        <row r="306">
          <cell r="B306" t="str">
            <v>经尿道膀胱碎石取石术(气压弹道)</v>
          </cell>
          <cell r="C306">
            <v>1</v>
          </cell>
          <cell r="D306">
            <v>0</v>
          </cell>
          <cell r="E306">
            <v>0</v>
          </cell>
          <cell r="F306">
            <v>648</v>
          </cell>
          <cell r="G306">
            <v>638</v>
          </cell>
          <cell r="H306">
            <v>0.984567901234568</v>
          </cell>
          <cell r="I306">
            <v>547</v>
          </cell>
          <cell r="J306">
            <v>0.844135802469136</v>
          </cell>
          <cell r="K306">
            <v>469</v>
          </cell>
          <cell r="L306">
            <v>0.723765432098765</v>
          </cell>
          <cell r="M306">
            <v>1200</v>
          </cell>
          <cell r="N306">
            <v>1140</v>
          </cell>
          <cell r="O306">
            <v>0.95</v>
          </cell>
          <cell r="P306">
            <v>1020</v>
          </cell>
          <cell r="Q306">
            <v>0.85</v>
          </cell>
          <cell r="R306">
            <v>960</v>
          </cell>
        </row>
        <row r="307">
          <cell r="B307" t="str">
            <v>经尿道膀胱碎石取石术(钬激光)</v>
          </cell>
          <cell r="C307">
            <v>30.85</v>
          </cell>
          <cell r="D307">
            <v>116.3</v>
          </cell>
          <cell r="E307">
            <v>0</v>
          </cell>
          <cell r="F307">
            <v>648</v>
          </cell>
          <cell r="G307">
            <v>638</v>
          </cell>
          <cell r="H307">
            <v>0.984567901234568</v>
          </cell>
          <cell r="I307">
            <v>547</v>
          </cell>
          <cell r="J307">
            <v>0.844135802469136</v>
          </cell>
          <cell r="K307">
            <v>469</v>
          </cell>
          <cell r="L307">
            <v>0.723765432098765</v>
          </cell>
          <cell r="M307">
            <v>1200</v>
          </cell>
          <cell r="N307">
            <v>1140</v>
          </cell>
          <cell r="O307">
            <v>0.95</v>
          </cell>
          <cell r="P307">
            <v>1020</v>
          </cell>
          <cell r="Q307">
            <v>0.85</v>
          </cell>
          <cell r="R307">
            <v>960</v>
          </cell>
        </row>
        <row r="308">
          <cell r="B308" t="str">
            <v>经尿道膀胱碎石取石术(钬激光)(第二项手术加收75%)</v>
          </cell>
          <cell r="C308">
            <v>4</v>
          </cell>
          <cell r="D308">
            <v>19</v>
          </cell>
          <cell r="E308">
            <v>0</v>
          </cell>
          <cell r="F308">
            <v>486</v>
          </cell>
          <cell r="G308">
            <v>478.5</v>
          </cell>
          <cell r="H308">
            <v>0.984567901234568</v>
          </cell>
          <cell r="I308">
            <v>410.3</v>
          </cell>
          <cell r="J308">
            <v>0.844238683127572</v>
          </cell>
          <cell r="K308">
            <v>351.8</v>
          </cell>
          <cell r="L308">
            <v>0.723868312757202</v>
          </cell>
          <cell r="M308">
            <v>900</v>
          </cell>
          <cell r="N308">
            <v>855</v>
          </cell>
          <cell r="O308">
            <v>0.95</v>
          </cell>
          <cell r="P308">
            <v>765</v>
          </cell>
          <cell r="Q308">
            <v>0.85</v>
          </cell>
          <cell r="R308">
            <v>720</v>
          </cell>
        </row>
        <row r="309">
          <cell r="B309" t="str">
            <v>经尿道前列腺电切术</v>
          </cell>
          <cell r="C309">
            <v>390.5</v>
          </cell>
          <cell r="D309">
            <v>1224</v>
          </cell>
          <cell r="E309">
            <v>26</v>
          </cell>
          <cell r="F309">
            <v>1969</v>
          </cell>
          <cell r="G309">
            <v>1713</v>
          </cell>
          <cell r="H309">
            <v>0.869984763839512</v>
          </cell>
          <cell r="I309">
            <v>1541</v>
          </cell>
          <cell r="J309">
            <v>0.782630777044185</v>
          </cell>
          <cell r="K309">
            <v>1309</v>
          </cell>
          <cell r="L309">
            <v>0.664804469273743</v>
          </cell>
          <cell r="M309">
            <v>2800</v>
          </cell>
          <cell r="N309">
            <v>2660</v>
          </cell>
          <cell r="O309">
            <v>0.95</v>
          </cell>
          <cell r="P309">
            <v>2380</v>
          </cell>
          <cell r="Q309">
            <v>0.85</v>
          </cell>
          <cell r="R309">
            <v>2240</v>
          </cell>
        </row>
        <row r="310">
          <cell r="B310" t="str">
            <v>经尿道前列腺电切术(第二项手术加收75%)</v>
          </cell>
          <cell r="C310">
            <v>1</v>
          </cell>
          <cell r="D310">
            <v>1</v>
          </cell>
          <cell r="E310">
            <v>0</v>
          </cell>
          <cell r="F310">
            <v>1476.75</v>
          </cell>
          <cell r="G310">
            <v>1284.8</v>
          </cell>
          <cell r="H310">
            <v>0.870018621973929</v>
          </cell>
          <cell r="I310">
            <v>1155.8</v>
          </cell>
          <cell r="J310">
            <v>0.782664635178602</v>
          </cell>
          <cell r="K310">
            <v>981.8</v>
          </cell>
          <cell r="L310">
            <v>0.66483832740816</v>
          </cell>
          <cell r="M310">
            <v>2100</v>
          </cell>
          <cell r="N310">
            <v>1995</v>
          </cell>
          <cell r="O310">
            <v>0.95</v>
          </cell>
          <cell r="P310">
            <v>1785</v>
          </cell>
          <cell r="Q310">
            <v>0.85</v>
          </cell>
          <cell r="R310">
            <v>1680</v>
          </cell>
        </row>
        <row r="311">
          <cell r="B311" t="str">
            <v>经尿道前列腺电切术(使用钬激光进行前列腺剜出术加收)</v>
          </cell>
          <cell r="C311">
            <v>54</v>
          </cell>
          <cell r="D311">
            <v>9</v>
          </cell>
          <cell r="E311">
            <v>0</v>
          </cell>
          <cell r="F311">
            <v>2000</v>
          </cell>
          <cell r="G311">
            <v>2000</v>
          </cell>
          <cell r="H311">
            <v>1</v>
          </cell>
          <cell r="I311">
            <v>2000</v>
          </cell>
          <cell r="J311">
            <v>1</v>
          </cell>
          <cell r="K311">
            <v>2000</v>
          </cell>
          <cell r="L311">
            <v>1</v>
          </cell>
          <cell r="M311">
            <v>1200</v>
          </cell>
          <cell r="N311">
            <v>1200</v>
          </cell>
          <cell r="O311">
            <v>1</v>
          </cell>
          <cell r="P311">
            <v>1200</v>
          </cell>
          <cell r="Q311">
            <v>1</v>
          </cell>
          <cell r="R311">
            <v>1200</v>
          </cell>
        </row>
        <row r="312">
          <cell r="B312" t="str">
            <v>经尿道前列腺电切术(汽化)(第三项及以上手术加收60%)</v>
          </cell>
          <cell r="C312">
            <v>0</v>
          </cell>
          <cell r="D312">
            <v>13.75</v>
          </cell>
          <cell r="E312">
            <v>0</v>
          </cell>
          <cell r="F312">
            <v>1181.4</v>
          </cell>
          <cell r="G312">
            <v>1027.8</v>
          </cell>
          <cell r="H312">
            <v>0.869984763839512</v>
          </cell>
          <cell r="I312">
            <v>924.6</v>
          </cell>
          <cell r="J312">
            <v>0.782630777044185</v>
          </cell>
          <cell r="K312">
            <v>785.4</v>
          </cell>
          <cell r="L312">
            <v>0.664804469273743</v>
          </cell>
          <cell r="M312">
            <v>1680</v>
          </cell>
          <cell r="N312">
            <v>1596</v>
          </cell>
          <cell r="O312">
            <v>0.95</v>
          </cell>
          <cell r="P312">
            <v>1428</v>
          </cell>
          <cell r="Q312">
            <v>0.85</v>
          </cell>
          <cell r="R312">
            <v>1344</v>
          </cell>
        </row>
        <row r="313">
          <cell r="B313" t="str">
            <v>经尿道前列腺电切术(激光)</v>
          </cell>
          <cell r="C313">
            <v>268</v>
          </cell>
          <cell r="D313">
            <v>0</v>
          </cell>
          <cell r="E313">
            <v>0</v>
          </cell>
          <cell r="F313">
            <v>1969</v>
          </cell>
          <cell r="G313">
            <v>1713</v>
          </cell>
          <cell r="H313">
            <v>0.869984763839512</v>
          </cell>
          <cell r="I313">
            <v>1541</v>
          </cell>
          <cell r="J313">
            <v>0.782630777044185</v>
          </cell>
          <cell r="K313">
            <v>1309</v>
          </cell>
          <cell r="L313">
            <v>0.664804469273743</v>
          </cell>
          <cell r="M313">
            <v>2800</v>
          </cell>
          <cell r="N313">
            <v>2660</v>
          </cell>
          <cell r="O313">
            <v>0.95</v>
          </cell>
          <cell r="P313">
            <v>2380</v>
          </cell>
          <cell r="Q313">
            <v>0.85</v>
          </cell>
          <cell r="R313">
            <v>2240</v>
          </cell>
        </row>
        <row r="314">
          <cell r="B314" t="str">
            <v>高位隐睾下降固定术</v>
          </cell>
          <cell r="C314">
            <v>32.5</v>
          </cell>
          <cell r="D314">
            <v>3.5</v>
          </cell>
          <cell r="E314">
            <v>0</v>
          </cell>
          <cell r="F314">
            <v>810</v>
          </cell>
          <cell r="G314">
            <v>779.6</v>
          </cell>
          <cell r="H314">
            <v>0.962469135802469</v>
          </cell>
          <cell r="I314">
            <v>668</v>
          </cell>
          <cell r="J314">
            <v>0.824691358024691</v>
          </cell>
          <cell r="K314">
            <v>572</v>
          </cell>
          <cell r="L314">
            <v>0.706172839506173</v>
          </cell>
          <cell r="M314">
            <v>1200</v>
          </cell>
          <cell r="N314">
            <v>1140</v>
          </cell>
          <cell r="O314">
            <v>0.95</v>
          </cell>
          <cell r="P314">
            <v>1020</v>
          </cell>
          <cell r="Q314">
            <v>0.85</v>
          </cell>
          <cell r="R314">
            <v>960</v>
          </cell>
        </row>
        <row r="315">
          <cell r="B315" t="str">
            <v>精索静脉曲张高位结扎术</v>
          </cell>
          <cell r="C315">
            <v>21.25</v>
          </cell>
          <cell r="D315">
            <v>33.5</v>
          </cell>
          <cell r="E315">
            <v>0</v>
          </cell>
          <cell r="F315">
            <v>378</v>
          </cell>
          <cell r="G315">
            <v>378</v>
          </cell>
          <cell r="H315">
            <v>1</v>
          </cell>
          <cell r="I315">
            <v>340</v>
          </cell>
          <cell r="J315">
            <v>0.899470899470899</v>
          </cell>
          <cell r="K315">
            <v>306</v>
          </cell>
          <cell r="L315">
            <v>0.80952380952381</v>
          </cell>
          <cell r="M315">
            <v>780</v>
          </cell>
          <cell r="N315">
            <v>741</v>
          </cell>
          <cell r="O315">
            <v>0.95</v>
          </cell>
          <cell r="P315">
            <v>663</v>
          </cell>
          <cell r="Q315">
            <v>0.85</v>
          </cell>
          <cell r="R315">
            <v>624</v>
          </cell>
        </row>
        <row r="316">
          <cell r="B316" t="str">
            <v>精索静脉曲张高位结扎术(第二项手术加收75%)</v>
          </cell>
          <cell r="C316">
            <v>4</v>
          </cell>
          <cell r="D316">
            <v>6</v>
          </cell>
          <cell r="E316">
            <v>0</v>
          </cell>
          <cell r="F316">
            <v>283.5</v>
          </cell>
          <cell r="G316">
            <v>283.5</v>
          </cell>
          <cell r="H316">
            <v>1</v>
          </cell>
          <cell r="I316">
            <v>255</v>
          </cell>
          <cell r="J316">
            <v>0.899470899470899</v>
          </cell>
          <cell r="K316">
            <v>229.5</v>
          </cell>
          <cell r="L316">
            <v>0.80952380952381</v>
          </cell>
          <cell r="M316">
            <v>585</v>
          </cell>
          <cell r="N316">
            <v>556</v>
          </cell>
          <cell r="O316">
            <v>0.95042735042735</v>
          </cell>
          <cell r="P316">
            <v>497</v>
          </cell>
          <cell r="Q316">
            <v>0.84957264957265</v>
          </cell>
          <cell r="R316">
            <v>468</v>
          </cell>
        </row>
        <row r="317">
          <cell r="B317" t="str">
            <v>阴茎重建成形术</v>
          </cell>
          <cell r="C317">
            <v>0</v>
          </cell>
          <cell r="D317">
            <v>2</v>
          </cell>
          <cell r="E317">
            <v>0</v>
          </cell>
          <cell r="F317">
            <v>1688</v>
          </cell>
          <cell r="G317">
            <v>1688</v>
          </cell>
          <cell r="H317">
            <v>1</v>
          </cell>
          <cell r="I317">
            <v>1688</v>
          </cell>
          <cell r="J317">
            <v>1</v>
          </cell>
          <cell r="K317">
            <v>800</v>
          </cell>
          <cell r="L317">
            <v>0.4739336492891</v>
          </cell>
          <cell r="M317">
            <v>2300</v>
          </cell>
          <cell r="N317">
            <v>2185</v>
          </cell>
          <cell r="O317">
            <v>0.95</v>
          </cell>
          <cell r="P317">
            <v>1955</v>
          </cell>
          <cell r="Q317">
            <v>0.85</v>
          </cell>
          <cell r="R317">
            <v>1840</v>
          </cell>
        </row>
        <row r="318">
          <cell r="B318" t="str">
            <v>卵巢癌根治术</v>
          </cell>
          <cell r="C318">
            <v>23</v>
          </cell>
          <cell r="D318">
            <v>7</v>
          </cell>
          <cell r="E318">
            <v>0</v>
          </cell>
          <cell r="F318">
            <v>2906</v>
          </cell>
          <cell r="G318">
            <v>2528</v>
          </cell>
          <cell r="H318">
            <v>0.869924294562973</v>
          </cell>
          <cell r="I318">
            <v>2275</v>
          </cell>
          <cell r="J318">
            <v>0.782863041982106</v>
          </cell>
          <cell r="K318">
            <v>1933</v>
          </cell>
          <cell r="L318">
            <v>0.665175498967653</v>
          </cell>
          <cell r="M318">
            <v>5000</v>
          </cell>
          <cell r="N318">
            <v>4750</v>
          </cell>
          <cell r="O318">
            <v>0.95</v>
          </cell>
          <cell r="P318">
            <v>4250</v>
          </cell>
          <cell r="Q318">
            <v>0.85</v>
          </cell>
          <cell r="R318">
            <v>4000</v>
          </cell>
        </row>
        <row r="319">
          <cell r="B319" t="str">
            <v>卵巢输卵管切除术</v>
          </cell>
          <cell r="C319">
            <v>686.65</v>
          </cell>
          <cell r="D319">
            <v>260.65</v>
          </cell>
          <cell r="E319">
            <v>3</v>
          </cell>
          <cell r="F319">
            <v>918</v>
          </cell>
          <cell r="G319">
            <v>918</v>
          </cell>
          <cell r="H319">
            <v>1</v>
          </cell>
          <cell r="I319">
            <v>790</v>
          </cell>
          <cell r="J319">
            <v>0.860566448801743</v>
          </cell>
          <cell r="K319">
            <v>680</v>
          </cell>
          <cell r="L319">
            <v>0.740740740740741</v>
          </cell>
          <cell r="M319">
            <v>1300</v>
          </cell>
          <cell r="N319">
            <v>1235</v>
          </cell>
          <cell r="O319">
            <v>0.95</v>
          </cell>
          <cell r="P319">
            <v>1105</v>
          </cell>
          <cell r="Q319">
            <v>0.85</v>
          </cell>
          <cell r="R319">
            <v>1040</v>
          </cell>
        </row>
        <row r="320">
          <cell r="B320" t="str">
            <v>卵巢输卵管切除术(第二项手术加收75%)</v>
          </cell>
          <cell r="C320">
            <v>23</v>
          </cell>
          <cell r="D320">
            <v>63</v>
          </cell>
          <cell r="E320">
            <v>2</v>
          </cell>
          <cell r="F320">
            <v>688.5</v>
          </cell>
          <cell r="G320">
            <v>688.5</v>
          </cell>
          <cell r="H320">
            <v>1</v>
          </cell>
          <cell r="I320">
            <v>592.5</v>
          </cell>
          <cell r="J320">
            <v>0.860566448801743</v>
          </cell>
          <cell r="K320">
            <v>510</v>
          </cell>
          <cell r="L320">
            <v>0.740740740740741</v>
          </cell>
          <cell r="M320">
            <v>975</v>
          </cell>
          <cell r="N320">
            <v>926</v>
          </cell>
          <cell r="O320">
            <v>0.94974358974359</v>
          </cell>
          <cell r="P320">
            <v>829</v>
          </cell>
          <cell r="Q320">
            <v>0.85025641025641</v>
          </cell>
          <cell r="R320">
            <v>780</v>
          </cell>
        </row>
        <row r="321">
          <cell r="B321" t="str">
            <v>卵巢输卵管切除术(第三项及以上手术加收60%)</v>
          </cell>
          <cell r="C321">
            <v>15</v>
          </cell>
          <cell r="D321">
            <v>7</v>
          </cell>
          <cell r="E321">
            <v>1</v>
          </cell>
          <cell r="F321">
            <v>550.8</v>
          </cell>
          <cell r="G321">
            <v>550.8</v>
          </cell>
          <cell r="H321">
            <v>1</v>
          </cell>
          <cell r="I321">
            <v>474</v>
          </cell>
          <cell r="J321">
            <v>0.860566448801743</v>
          </cell>
          <cell r="K321">
            <v>408</v>
          </cell>
          <cell r="L321">
            <v>0.740740740740741</v>
          </cell>
          <cell r="M321">
            <v>780</v>
          </cell>
          <cell r="N321">
            <v>741</v>
          </cell>
          <cell r="O321">
            <v>0.95</v>
          </cell>
          <cell r="P321">
            <v>663</v>
          </cell>
          <cell r="Q321">
            <v>0.85</v>
          </cell>
          <cell r="R321">
            <v>624</v>
          </cell>
        </row>
        <row r="322">
          <cell r="B322" t="str">
            <v>输卵管切除术</v>
          </cell>
          <cell r="C322">
            <v>664.55</v>
          </cell>
          <cell r="D322">
            <v>414.5</v>
          </cell>
          <cell r="E322">
            <v>2</v>
          </cell>
          <cell r="F322">
            <v>648</v>
          </cell>
          <cell r="G322">
            <v>567</v>
          </cell>
          <cell r="H322">
            <v>0.875</v>
          </cell>
          <cell r="I322">
            <v>486</v>
          </cell>
          <cell r="J322">
            <v>0.75</v>
          </cell>
          <cell r="K322">
            <v>417</v>
          </cell>
          <cell r="L322">
            <v>0.643518518518518</v>
          </cell>
          <cell r="M322">
            <v>1100</v>
          </cell>
          <cell r="N322">
            <v>1045</v>
          </cell>
          <cell r="O322">
            <v>0.95</v>
          </cell>
          <cell r="P322">
            <v>935</v>
          </cell>
          <cell r="Q322">
            <v>0.85</v>
          </cell>
          <cell r="R322">
            <v>880</v>
          </cell>
        </row>
        <row r="323">
          <cell r="B323" t="str">
            <v>输卵管切除术(第二项手术加收75%)</v>
          </cell>
          <cell r="C323">
            <v>101</v>
          </cell>
          <cell r="D323">
            <v>100</v>
          </cell>
          <cell r="E323">
            <v>7</v>
          </cell>
          <cell r="F323">
            <v>486</v>
          </cell>
          <cell r="G323">
            <v>425.3</v>
          </cell>
          <cell r="H323">
            <v>0.875102880658436</v>
          </cell>
          <cell r="I323">
            <v>364.5</v>
          </cell>
          <cell r="J323">
            <v>0.75</v>
          </cell>
          <cell r="K323">
            <v>312.8</v>
          </cell>
          <cell r="L323">
            <v>0.643621399176955</v>
          </cell>
          <cell r="M323">
            <v>825</v>
          </cell>
          <cell r="N323">
            <v>784</v>
          </cell>
          <cell r="O323">
            <v>0.95030303030303</v>
          </cell>
          <cell r="P323">
            <v>701</v>
          </cell>
          <cell r="Q323">
            <v>0.84969696969697</v>
          </cell>
          <cell r="R323">
            <v>660</v>
          </cell>
        </row>
        <row r="324">
          <cell r="B324" t="str">
            <v>输卵管切除术(第三项及以上手术加收60%)</v>
          </cell>
          <cell r="C324">
            <v>106</v>
          </cell>
          <cell r="D324">
            <v>92</v>
          </cell>
          <cell r="E324">
            <v>6</v>
          </cell>
          <cell r="F324">
            <v>388.8</v>
          </cell>
          <cell r="G324">
            <v>340.2</v>
          </cell>
          <cell r="H324">
            <v>0.875</v>
          </cell>
          <cell r="I324">
            <v>291.6</v>
          </cell>
          <cell r="J324">
            <v>0.75</v>
          </cell>
          <cell r="K324">
            <v>250.2</v>
          </cell>
          <cell r="L324">
            <v>0.643518518518518</v>
          </cell>
          <cell r="M324">
            <v>660</v>
          </cell>
          <cell r="N324">
            <v>627</v>
          </cell>
          <cell r="O324">
            <v>0.95</v>
          </cell>
          <cell r="P324">
            <v>561</v>
          </cell>
          <cell r="Q324">
            <v>0.85</v>
          </cell>
          <cell r="R324">
            <v>528</v>
          </cell>
        </row>
        <row r="325">
          <cell r="B325" t="str">
            <v>输卵管切除术(宫外孕的各类手术(如输卵管开窗术))</v>
          </cell>
          <cell r="C325">
            <v>1.75</v>
          </cell>
          <cell r="D325">
            <v>0</v>
          </cell>
          <cell r="E325">
            <v>0</v>
          </cell>
          <cell r="F325">
            <v>648</v>
          </cell>
          <cell r="G325">
            <v>567</v>
          </cell>
          <cell r="H325">
            <v>0.875</v>
          </cell>
          <cell r="I325">
            <v>486</v>
          </cell>
          <cell r="J325">
            <v>0.75</v>
          </cell>
          <cell r="K325">
            <v>417</v>
          </cell>
          <cell r="L325">
            <v>0.643518518518518</v>
          </cell>
          <cell r="M325">
            <v>1100</v>
          </cell>
          <cell r="N325">
            <v>1045</v>
          </cell>
          <cell r="O325">
            <v>0.95</v>
          </cell>
          <cell r="P325">
            <v>935</v>
          </cell>
          <cell r="Q325">
            <v>0.85</v>
          </cell>
          <cell r="R325">
            <v>880</v>
          </cell>
        </row>
        <row r="326">
          <cell r="B326" t="str">
            <v>输卵管切除术(宫外孕的各类手术(如输卵管开窗术))(第二项手术加收75%)</v>
          </cell>
          <cell r="C326">
            <v>1</v>
          </cell>
          <cell r="D326">
            <v>0</v>
          </cell>
          <cell r="E326">
            <v>0</v>
          </cell>
          <cell r="F326">
            <v>486</v>
          </cell>
          <cell r="G326">
            <v>425.3</v>
          </cell>
          <cell r="H326">
            <v>0.875102880658436</v>
          </cell>
          <cell r="I326">
            <v>364.5</v>
          </cell>
          <cell r="J326">
            <v>0.75</v>
          </cell>
          <cell r="K326">
            <v>312.8</v>
          </cell>
          <cell r="L326">
            <v>0.643621399176955</v>
          </cell>
          <cell r="M326">
            <v>825</v>
          </cell>
          <cell r="N326">
            <v>784</v>
          </cell>
          <cell r="O326">
            <v>0.95030303030303</v>
          </cell>
          <cell r="P326">
            <v>701</v>
          </cell>
          <cell r="Q326">
            <v>0.84969696969697</v>
          </cell>
          <cell r="R326">
            <v>660</v>
          </cell>
        </row>
        <row r="327">
          <cell r="B327" t="str">
            <v>输卵管切除术(宫外孕的各类手术(如输卵管开窗术))(第三项及以上手术加收60%)</v>
          </cell>
          <cell r="C327">
            <v>7.5</v>
          </cell>
          <cell r="D327">
            <v>7</v>
          </cell>
          <cell r="E327">
            <v>0</v>
          </cell>
          <cell r="F327">
            <v>388.8</v>
          </cell>
          <cell r="G327">
            <v>340.2</v>
          </cell>
          <cell r="H327">
            <v>0.875</v>
          </cell>
          <cell r="I327">
            <v>291.6</v>
          </cell>
          <cell r="J327">
            <v>0.75</v>
          </cell>
          <cell r="K327">
            <v>250.2</v>
          </cell>
          <cell r="L327">
            <v>0.643518518518518</v>
          </cell>
          <cell r="M327">
            <v>660</v>
          </cell>
          <cell r="N327">
            <v>627</v>
          </cell>
          <cell r="O327">
            <v>0.95</v>
          </cell>
          <cell r="P327">
            <v>561</v>
          </cell>
          <cell r="Q327">
            <v>0.85</v>
          </cell>
          <cell r="R327">
            <v>528</v>
          </cell>
        </row>
        <row r="328">
          <cell r="B328" t="str">
            <v>宫颈息肉切除术</v>
          </cell>
          <cell r="C328">
            <v>889.75</v>
          </cell>
          <cell r="D328">
            <v>1510</v>
          </cell>
          <cell r="E328">
            <v>136</v>
          </cell>
          <cell r="F328">
            <v>67.5</v>
          </cell>
          <cell r="G328">
            <v>67.5</v>
          </cell>
          <cell r="H328">
            <v>1</v>
          </cell>
          <cell r="I328">
            <v>61</v>
          </cell>
          <cell r="J328">
            <v>0.903703703703704</v>
          </cell>
          <cell r="K328">
            <v>55</v>
          </cell>
          <cell r="L328">
            <v>0.814814814814815</v>
          </cell>
          <cell r="M328">
            <v>220</v>
          </cell>
          <cell r="N328">
            <v>209</v>
          </cell>
          <cell r="O328">
            <v>0.95</v>
          </cell>
          <cell r="P328">
            <v>187</v>
          </cell>
          <cell r="Q328">
            <v>0.85</v>
          </cell>
          <cell r="R328">
            <v>176</v>
          </cell>
        </row>
        <row r="329">
          <cell r="B329" t="str">
            <v>宫颈息肉切除术(第二项手术加收75%)</v>
          </cell>
          <cell r="C329">
            <v>60</v>
          </cell>
          <cell r="D329">
            <v>201.35</v>
          </cell>
          <cell r="E329">
            <v>3</v>
          </cell>
          <cell r="F329">
            <v>50.625</v>
          </cell>
          <cell r="G329">
            <v>50.6</v>
          </cell>
          <cell r="H329">
            <v>0.999506172839506</v>
          </cell>
          <cell r="I329">
            <v>45.8</v>
          </cell>
          <cell r="J329">
            <v>0.904691358024691</v>
          </cell>
          <cell r="K329">
            <v>41.3</v>
          </cell>
          <cell r="L329">
            <v>0.815802469135802</v>
          </cell>
          <cell r="M329">
            <v>165</v>
          </cell>
          <cell r="N329">
            <v>157</v>
          </cell>
          <cell r="O329">
            <v>0.951515151515152</v>
          </cell>
          <cell r="P329">
            <v>140</v>
          </cell>
          <cell r="Q329">
            <v>0.848484848484849</v>
          </cell>
          <cell r="R329">
            <v>132</v>
          </cell>
        </row>
        <row r="330">
          <cell r="B330" t="str">
            <v>宫颈息肉切除术(阴道残端再生物)(第二项手术加收75%)</v>
          </cell>
          <cell r="C330">
            <v>1</v>
          </cell>
          <cell r="D330">
            <v>0</v>
          </cell>
          <cell r="E330">
            <v>0</v>
          </cell>
          <cell r="F330">
            <v>50.625</v>
          </cell>
          <cell r="G330">
            <v>50.6</v>
          </cell>
          <cell r="H330">
            <v>0.999506172839506</v>
          </cell>
          <cell r="I330">
            <v>45.8</v>
          </cell>
          <cell r="J330">
            <v>0.904691358024691</v>
          </cell>
          <cell r="K330">
            <v>41.3</v>
          </cell>
          <cell r="L330">
            <v>0.815802469135802</v>
          </cell>
          <cell r="M330">
            <v>165</v>
          </cell>
          <cell r="N330">
            <v>157</v>
          </cell>
          <cell r="O330">
            <v>0.951515151515152</v>
          </cell>
          <cell r="P330">
            <v>140</v>
          </cell>
          <cell r="Q330">
            <v>0.848484848484849</v>
          </cell>
          <cell r="R330">
            <v>132</v>
          </cell>
        </row>
        <row r="331">
          <cell r="B331" t="str">
            <v>宫颈息肉切除术(赘生物切除术)</v>
          </cell>
          <cell r="C331">
            <v>6</v>
          </cell>
          <cell r="D331">
            <v>58</v>
          </cell>
          <cell r="E331">
            <v>0</v>
          </cell>
          <cell r="F331">
            <v>67.5</v>
          </cell>
          <cell r="G331">
            <v>67.5</v>
          </cell>
          <cell r="H331">
            <v>1</v>
          </cell>
          <cell r="I331">
            <v>61</v>
          </cell>
          <cell r="J331">
            <v>0.903703703703704</v>
          </cell>
          <cell r="K331">
            <v>55</v>
          </cell>
          <cell r="L331">
            <v>0.814814814814815</v>
          </cell>
          <cell r="M331">
            <v>220</v>
          </cell>
          <cell r="N331">
            <v>209</v>
          </cell>
          <cell r="O331">
            <v>0.95</v>
          </cell>
          <cell r="P331">
            <v>187</v>
          </cell>
          <cell r="Q331">
            <v>0.85</v>
          </cell>
          <cell r="R331">
            <v>176</v>
          </cell>
        </row>
        <row r="332">
          <cell r="B332" t="str">
            <v>宫颈息肉切除术(赘生物切除术)(第二项手术加收75%)</v>
          </cell>
          <cell r="C332">
            <v>7</v>
          </cell>
          <cell r="D332">
            <v>1</v>
          </cell>
          <cell r="E332">
            <v>0</v>
          </cell>
          <cell r="F332">
            <v>50.625</v>
          </cell>
          <cell r="G332">
            <v>50.6</v>
          </cell>
          <cell r="H332">
            <v>0.999506172839506</v>
          </cell>
          <cell r="I332">
            <v>45.8</v>
          </cell>
          <cell r="J332">
            <v>0.904691358024691</v>
          </cell>
          <cell r="K332">
            <v>41.3</v>
          </cell>
          <cell r="L332">
            <v>0.815802469135802</v>
          </cell>
          <cell r="M332">
            <v>165</v>
          </cell>
          <cell r="N332">
            <v>157</v>
          </cell>
          <cell r="O332">
            <v>0.951515151515152</v>
          </cell>
          <cell r="P332">
            <v>140</v>
          </cell>
          <cell r="Q332">
            <v>0.848484848484849</v>
          </cell>
          <cell r="R332">
            <v>132</v>
          </cell>
        </row>
        <row r="333">
          <cell r="B333" t="str">
            <v>宫颈息肉切除术(第三项及以上手术加收60%)</v>
          </cell>
          <cell r="C333">
            <v>6</v>
          </cell>
          <cell r="D333">
            <v>36</v>
          </cell>
          <cell r="E333">
            <v>0</v>
          </cell>
          <cell r="F333">
            <v>40.5</v>
          </cell>
          <cell r="G333">
            <v>40.56</v>
          </cell>
          <cell r="H333">
            <v>1.00148148148148</v>
          </cell>
          <cell r="I333">
            <v>36.6</v>
          </cell>
          <cell r="J333">
            <v>0.903703703703704</v>
          </cell>
          <cell r="K333">
            <v>33</v>
          </cell>
          <cell r="L333">
            <v>0.814814814814815</v>
          </cell>
          <cell r="M333">
            <v>132</v>
          </cell>
          <cell r="N333">
            <v>125</v>
          </cell>
          <cell r="O333">
            <v>0.946969696969697</v>
          </cell>
          <cell r="P333">
            <v>112</v>
          </cell>
          <cell r="Q333">
            <v>0.848484848484849</v>
          </cell>
          <cell r="R333">
            <v>106</v>
          </cell>
        </row>
        <row r="334">
          <cell r="B334" t="str">
            <v>宫颈息肉切除术(阴道残端再生物)</v>
          </cell>
          <cell r="C334">
            <v>1</v>
          </cell>
          <cell r="D334">
            <v>0</v>
          </cell>
          <cell r="E334">
            <v>0</v>
          </cell>
          <cell r="F334">
            <v>67.5</v>
          </cell>
          <cell r="G334">
            <v>67.5</v>
          </cell>
          <cell r="H334">
            <v>1</v>
          </cell>
          <cell r="I334">
            <v>61</v>
          </cell>
          <cell r="J334">
            <v>0.903703703703704</v>
          </cell>
          <cell r="K334">
            <v>55</v>
          </cell>
          <cell r="L334">
            <v>0.814814814814815</v>
          </cell>
          <cell r="M334">
            <v>220</v>
          </cell>
          <cell r="N334">
            <v>209</v>
          </cell>
          <cell r="O334">
            <v>0.95</v>
          </cell>
          <cell r="P334">
            <v>187</v>
          </cell>
          <cell r="Q334">
            <v>0.85</v>
          </cell>
          <cell r="R334">
            <v>176</v>
          </cell>
        </row>
        <row r="335">
          <cell r="B335" t="str">
            <v>宫颈息肉切除术(子宫内膜息肉)</v>
          </cell>
          <cell r="C335">
            <v>5</v>
          </cell>
          <cell r="D335">
            <v>3.45</v>
          </cell>
          <cell r="E335">
            <v>0</v>
          </cell>
          <cell r="F335">
            <v>67.5</v>
          </cell>
          <cell r="G335">
            <v>67.5</v>
          </cell>
          <cell r="H335">
            <v>1</v>
          </cell>
          <cell r="I335">
            <v>61</v>
          </cell>
          <cell r="J335">
            <v>0.903703703703704</v>
          </cell>
          <cell r="K335">
            <v>55</v>
          </cell>
          <cell r="L335">
            <v>0.814814814814815</v>
          </cell>
          <cell r="M335">
            <v>220</v>
          </cell>
          <cell r="N335">
            <v>209</v>
          </cell>
          <cell r="O335">
            <v>0.95</v>
          </cell>
          <cell r="P335">
            <v>187</v>
          </cell>
          <cell r="Q335">
            <v>0.85</v>
          </cell>
          <cell r="R335">
            <v>176</v>
          </cell>
        </row>
        <row r="336">
          <cell r="B336" t="str">
            <v>宫颈息肉切除术(子宫内膜息肉)(第二项手术加收75%)</v>
          </cell>
          <cell r="C336">
            <v>103</v>
          </cell>
          <cell r="D336">
            <v>1</v>
          </cell>
          <cell r="E336">
            <v>0</v>
          </cell>
          <cell r="F336">
            <v>50.625</v>
          </cell>
          <cell r="G336">
            <v>50.6</v>
          </cell>
          <cell r="H336">
            <v>0.999506172839506</v>
          </cell>
          <cell r="I336">
            <v>45.8</v>
          </cell>
          <cell r="J336">
            <v>0.904691358024691</v>
          </cell>
          <cell r="K336">
            <v>41.3</v>
          </cell>
          <cell r="L336">
            <v>0.815802469135802</v>
          </cell>
          <cell r="M336">
            <v>165</v>
          </cell>
          <cell r="N336">
            <v>157</v>
          </cell>
          <cell r="O336">
            <v>0.951515151515152</v>
          </cell>
          <cell r="P336">
            <v>140</v>
          </cell>
          <cell r="Q336">
            <v>0.848484848484849</v>
          </cell>
          <cell r="R336">
            <v>132</v>
          </cell>
        </row>
        <row r="337">
          <cell r="B337" t="str">
            <v>宫颈息肉切除术(子宫内膜息肉)(第三项及以上手术加收60%)</v>
          </cell>
          <cell r="C337">
            <v>8</v>
          </cell>
          <cell r="D337">
            <v>0</v>
          </cell>
          <cell r="E337">
            <v>0</v>
          </cell>
          <cell r="F337">
            <v>40.5</v>
          </cell>
          <cell r="G337">
            <v>40.56</v>
          </cell>
          <cell r="H337">
            <v>1.00148148148148</v>
          </cell>
          <cell r="I337">
            <v>36.6</v>
          </cell>
          <cell r="J337">
            <v>0.903703703703704</v>
          </cell>
          <cell r="K337">
            <v>33</v>
          </cell>
          <cell r="L337">
            <v>0.814814814814815</v>
          </cell>
          <cell r="M337">
            <v>132</v>
          </cell>
          <cell r="N337">
            <v>125</v>
          </cell>
          <cell r="O337">
            <v>0.946969696969697</v>
          </cell>
          <cell r="P337">
            <v>112</v>
          </cell>
          <cell r="Q337">
            <v>0.848484848484849</v>
          </cell>
          <cell r="R337">
            <v>106</v>
          </cell>
        </row>
        <row r="338">
          <cell r="B338" t="str">
            <v>宫颈息肉切除术(宫颈管息肉)</v>
          </cell>
          <cell r="C338">
            <v>1</v>
          </cell>
          <cell r="D338">
            <v>2</v>
          </cell>
          <cell r="E338">
            <v>0</v>
          </cell>
          <cell r="F338">
            <v>67.5</v>
          </cell>
          <cell r="G338">
            <v>67.5</v>
          </cell>
          <cell r="H338">
            <v>1</v>
          </cell>
          <cell r="I338">
            <v>61</v>
          </cell>
          <cell r="J338">
            <v>0.903703703703704</v>
          </cell>
          <cell r="K338">
            <v>55</v>
          </cell>
          <cell r="L338">
            <v>0.814814814814815</v>
          </cell>
          <cell r="M338">
            <v>220</v>
          </cell>
          <cell r="N338">
            <v>209</v>
          </cell>
          <cell r="O338">
            <v>0.95</v>
          </cell>
          <cell r="P338">
            <v>187</v>
          </cell>
          <cell r="Q338">
            <v>0.85</v>
          </cell>
          <cell r="R338">
            <v>176</v>
          </cell>
        </row>
        <row r="339">
          <cell r="B339" t="str">
            <v>宫颈息肉切除术(宫颈管息肉(第二项手术加收75%)</v>
          </cell>
          <cell r="C339">
            <v>7</v>
          </cell>
          <cell r="D339">
            <v>0</v>
          </cell>
          <cell r="E339">
            <v>0</v>
          </cell>
          <cell r="F339">
            <v>50.625</v>
          </cell>
          <cell r="G339">
            <v>50.6</v>
          </cell>
          <cell r="H339">
            <v>0.999506172839506</v>
          </cell>
          <cell r="I339">
            <v>45.8</v>
          </cell>
          <cell r="J339">
            <v>0.904691358024691</v>
          </cell>
          <cell r="K339">
            <v>41.3</v>
          </cell>
          <cell r="L339">
            <v>0.815802469135802</v>
          </cell>
          <cell r="M339">
            <v>165</v>
          </cell>
          <cell r="N339">
            <v>157</v>
          </cell>
          <cell r="O339">
            <v>0.951515151515152</v>
          </cell>
          <cell r="P339">
            <v>140</v>
          </cell>
          <cell r="Q339">
            <v>0.848484848484849</v>
          </cell>
          <cell r="R339">
            <v>132</v>
          </cell>
        </row>
        <row r="340">
          <cell r="B340" t="str">
            <v>宫颈息肉切除术(宫颈管息肉)(第三项及以上手术加收60%)</v>
          </cell>
          <cell r="C340">
            <v>5</v>
          </cell>
          <cell r="D340">
            <v>0</v>
          </cell>
          <cell r="E340">
            <v>0</v>
          </cell>
          <cell r="F340">
            <v>40.5</v>
          </cell>
          <cell r="G340">
            <v>40.56</v>
          </cell>
          <cell r="H340">
            <v>1.00148148148148</v>
          </cell>
          <cell r="I340">
            <v>36.6</v>
          </cell>
          <cell r="J340">
            <v>0.903703703703704</v>
          </cell>
          <cell r="K340">
            <v>33</v>
          </cell>
          <cell r="L340">
            <v>0.814814814814815</v>
          </cell>
          <cell r="M340">
            <v>132</v>
          </cell>
          <cell r="N340">
            <v>125</v>
          </cell>
          <cell r="O340">
            <v>0.946969696969697</v>
          </cell>
          <cell r="P340">
            <v>112</v>
          </cell>
          <cell r="Q340">
            <v>0.848484848484849</v>
          </cell>
          <cell r="R340">
            <v>106</v>
          </cell>
        </row>
        <row r="341">
          <cell r="B341" t="str">
            <v>子宫修补术</v>
          </cell>
          <cell r="C341">
            <v>12</v>
          </cell>
          <cell r="D341">
            <v>14.75</v>
          </cell>
          <cell r="E341">
            <v>0</v>
          </cell>
          <cell r="F341">
            <v>810</v>
          </cell>
          <cell r="G341">
            <v>787.5</v>
          </cell>
          <cell r="H341">
            <v>0.972222222222222</v>
          </cell>
          <cell r="I341">
            <v>675</v>
          </cell>
          <cell r="J341">
            <v>0.833333333333333</v>
          </cell>
          <cell r="K341">
            <v>579</v>
          </cell>
          <cell r="L341">
            <v>0.714814814814815</v>
          </cell>
          <cell r="M341">
            <v>1100</v>
          </cell>
          <cell r="N341">
            <v>1045</v>
          </cell>
          <cell r="O341">
            <v>0.95</v>
          </cell>
          <cell r="P341">
            <v>935</v>
          </cell>
          <cell r="Q341">
            <v>0.85</v>
          </cell>
          <cell r="R341">
            <v>880</v>
          </cell>
        </row>
        <row r="342">
          <cell r="B342" t="str">
            <v>子宫修补术(第二项手术加收75%)</v>
          </cell>
          <cell r="C342">
            <v>3</v>
          </cell>
          <cell r="D342">
            <v>2</v>
          </cell>
          <cell r="E342">
            <v>0</v>
          </cell>
          <cell r="F342">
            <v>607.5</v>
          </cell>
          <cell r="G342">
            <v>590.6</v>
          </cell>
          <cell r="H342">
            <v>0.972181069958848</v>
          </cell>
          <cell r="I342">
            <v>506.3</v>
          </cell>
          <cell r="J342">
            <v>0.833415637860082</v>
          </cell>
          <cell r="K342">
            <v>434.3</v>
          </cell>
          <cell r="L342">
            <v>0.714897119341564</v>
          </cell>
          <cell r="M342">
            <v>825</v>
          </cell>
          <cell r="N342">
            <v>784</v>
          </cell>
          <cell r="O342">
            <v>0.95030303030303</v>
          </cell>
          <cell r="P342">
            <v>701</v>
          </cell>
          <cell r="Q342">
            <v>0.84969696969697</v>
          </cell>
          <cell r="R342">
            <v>660</v>
          </cell>
        </row>
        <row r="343">
          <cell r="B343" t="str">
            <v>子宫修补术(第三项及以上手术加收60%)</v>
          </cell>
          <cell r="C343">
            <v>1</v>
          </cell>
          <cell r="D343">
            <v>0</v>
          </cell>
          <cell r="E343">
            <v>0</v>
          </cell>
          <cell r="F343">
            <v>486</v>
          </cell>
          <cell r="G343">
            <v>472.56</v>
          </cell>
          <cell r="H343">
            <v>0.972345679012346</v>
          </cell>
          <cell r="I343">
            <v>405</v>
          </cell>
          <cell r="J343">
            <v>0.833333333333333</v>
          </cell>
          <cell r="K343">
            <v>347.4</v>
          </cell>
          <cell r="L343">
            <v>0.714814814814815</v>
          </cell>
          <cell r="M343">
            <v>660</v>
          </cell>
          <cell r="N343">
            <v>627</v>
          </cell>
          <cell r="O343">
            <v>0.95</v>
          </cell>
          <cell r="P343">
            <v>561</v>
          </cell>
          <cell r="Q343">
            <v>0.85</v>
          </cell>
          <cell r="R343">
            <v>528</v>
          </cell>
        </row>
        <row r="344">
          <cell r="B344" t="str">
            <v>经腹子宫肌瘤剔除术</v>
          </cell>
          <cell r="C344">
            <v>471.7</v>
          </cell>
          <cell r="D344">
            <v>312.1</v>
          </cell>
          <cell r="E344">
            <v>2</v>
          </cell>
          <cell r="F344">
            <v>837</v>
          </cell>
          <cell r="G344">
            <v>837</v>
          </cell>
          <cell r="H344">
            <v>1</v>
          </cell>
          <cell r="I344">
            <v>729</v>
          </cell>
          <cell r="J344">
            <v>0.870967741935484</v>
          </cell>
          <cell r="K344">
            <v>635</v>
          </cell>
          <cell r="L344">
            <v>0.758661887694146</v>
          </cell>
          <cell r="M344">
            <v>1500</v>
          </cell>
          <cell r="N344">
            <v>1425</v>
          </cell>
          <cell r="O344">
            <v>0.95</v>
          </cell>
          <cell r="P344">
            <v>1275</v>
          </cell>
          <cell r="Q344">
            <v>0.85</v>
          </cell>
          <cell r="R344">
            <v>1200</v>
          </cell>
        </row>
        <row r="345">
          <cell r="B345" t="str">
            <v>经腹子宫肌瘤剔除术(第二项手术加收75%)</v>
          </cell>
          <cell r="C345">
            <v>38</v>
          </cell>
          <cell r="D345">
            <v>53</v>
          </cell>
          <cell r="E345">
            <v>1</v>
          </cell>
          <cell r="F345">
            <v>627.75</v>
          </cell>
          <cell r="G345">
            <v>627.8</v>
          </cell>
          <cell r="H345">
            <v>1.00007964954202</v>
          </cell>
          <cell r="I345">
            <v>546.8</v>
          </cell>
          <cell r="J345">
            <v>0.871047391477499</v>
          </cell>
          <cell r="K345">
            <v>476.3</v>
          </cell>
          <cell r="L345">
            <v>0.758741537236161</v>
          </cell>
          <cell r="M345">
            <v>1125</v>
          </cell>
          <cell r="N345">
            <v>1069</v>
          </cell>
          <cell r="O345">
            <v>0.950222222222222</v>
          </cell>
          <cell r="P345">
            <v>956</v>
          </cell>
          <cell r="Q345">
            <v>0.849777777777778</v>
          </cell>
          <cell r="R345">
            <v>900</v>
          </cell>
        </row>
        <row r="346">
          <cell r="B346" t="str">
            <v>经腹子宫肌瘤剔除术(第三项及以上手术加收60%)</v>
          </cell>
          <cell r="C346">
            <v>15</v>
          </cell>
          <cell r="D346">
            <v>4</v>
          </cell>
          <cell r="E346">
            <v>0</v>
          </cell>
          <cell r="F346">
            <v>502.2</v>
          </cell>
          <cell r="G346">
            <v>502.2</v>
          </cell>
          <cell r="H346">
            <v>1</v>
          </cell>
          <cell r="I346">
            <v>437.4</v>
          </cell>
          <cell r="J346">
            <v>0.870967741935484</v>
          </cell>
          <cell r="K346">
            <v>381</v>
          </cell>
          <cell r="L346">
            <v>0.758661887694146</v>
          </cell>
          <cell r="M346">
            <v>900</v>
          </cell>
          <cell r="N346">
            <v>855</v>
          </cell>
          <cell r="O346">
            <v>0.95</v>
          </cell>
          <cell r="P346">
            <v>765</v>
          </cell>
          <cell r="Q346">
            <v>0.85</v>
          </cell>
          <cell r="R346">
            <v>720</v>
          </cell>
        </row>
        <row r="347">
          <cell r="B347" t="str">
            <v>全子宫+双附件切除术</v>
          </cell>
          <cell r="C347">
            <v>217.25</v>
          </cell>
          <cell r="D347">
            <v>221.25</v>
          </cell>
          <cell r="E347">
            <v>1</v>
          </cell>
          <cell r="F347">
            <v>1781</v>
          </cell>
          <cell r="G347">
            <v>1549</v>
          </cell>
          <cell r="H347">
            <v>0.869736103312746</v>
          </cell>
          <cell r="I347">
            <v>1394</v>
          </cell>
          <cell r="J347">
            <v>0.78270634475014</v>
          </cell>
          <cell r="K347">
            <v>1184</v>
          </cell>
          <cell r="L347">
            <v>0.664795058955643</v>
          </cell>
          <cell r="M347">
            <v>2300</v>
          </cell>
          <cell r="N347">
            <v>2185</v>
          </cell>
          <cell r="O347">
            <v>0.95</v>
          </cell>
          <cell r="P347">
            <v>1955</v>
          </cell>
          <cell r="Q347">
            <v>0.85</v>
          </cell>
          <cell r="R347">
            <v>1840</v>
          </cell>
        </row>
        <row r="348">
          <cell r="B348" t="str">
            <v>全子宫+双附件切除术(第二项手术加收75%)</v>
          </cell>
          <cell r="C348">
            <v>2</v>
          </cell>
          <cell r="D348">
            <v>0</v>
          </cell>
          <cell r="E348">
            <v>0</v>
          </cell>
          <cell r="F348">
            <v>1335.75</v>
          </cell>
          <cell r="G348">
            <v>1161.8</v>
          </cell>
          <cell r="H348">
            <v>0.869773535466966</v>
          </cell>
          <cell r="I348">
            <v>1045.5</v>
          </cell>
          <cell r="J348">
            <v>0.78270634475014</v>
          </cell>
          <cell r="K348">
            <v>888</v>
          </cell>
          <cell r="L348">
            <v>0.664795058955643</v>
          </cell>
          <cell r="M348">
            <v>1725</v>
          </cell>
          <cell r="N348">
            <v>1639</v>
          </cell>
          <cell r="O348">
            <v>0.950144927536232</v>
          </cell>
          <cell r="P348">
            <v>1466</v>
          </cell>
          <cell r="Q348">
            <v>0.849855072463768</v>
          </cell>
          <cell r="R348">
            <v>1380</v>
          </cell>
        </row>
        <row r="349">
          <cell r="B349" t="str">
            <v>广泛性子宫切除+盆腹腔淋巴结清除术</v>
          </cell>
          <cell r="C349">
            <v>85.75</v>
          </cell>
          <cell r="D349">
            <v>36</v>
          </cell>
          <cell r="E349">
            <v>0</v>
          </cell>
          <cell r="F349">
            <v>3000</v>
          </cell>
          <cell r="G349">
            <v>2610</v>
          </cell>
          <cell r="H349">
            <v>0.87</v>
          </cell>
          <cell r="I349">
            <v>2349</v>
          </cell>
          <cell r="J349">
            <v>0.783</v>
          </cell>
          <cell r="K349">
            <v>1996</v>
          </cell>
          <cell r="L349">
            <v>0.665333333333333</v>
          </cell>
          <cell r="M349">
            <v>4300</v>
          </cell>
          <cell r="N349">
            <v>4085</v>
          </cell>
          <cell r="O349">
            <v>0.95</v>
          </cell>
          <cell r="P349">
            <v>3655</v>
          </cell>
          <cell r="Q349">
            <v>0.85</v>
          </cell>
          <cell r="R349">
            <v>3440</v>
          </cell>
        </row>
        <row r="350">
          <cell r="B350" t="str">
            <v>阴道扩张术</v>
          </cell>
          <cell r="C350">
            <v>1</v>
          </cell>
          <cell r="D350">
            <v>49</v>
          </cell>
          <cell r="E350">
            <v>0</v>
          </cell>
          <cell r="F350">
            <v>67.5</v>
          </cell>
          <cell r="G350">
            <v>63.7</v>
          </cell>
          <cell r="H350">
            <v>0.943703703703704</v>
          </cell>
          <cell r="I350">
            <v>54.6</v>
          </cell>
          <cell r="J350">
            <v>0.808888888888889</v>
          </cell>
          <cell r="K350">
            <v>47</v>
          </cell>
          <cell r="L350">
            <v>0.696296296296296</v>
          </cell>
          <cell r="M350">
            <v>170</v>
          </cell>
          <cell r="N350">
            <v>161.5</v>
          </cell>
          <cell r="O350">
            <v>0.95</v>
          </cell>
          <cell r="P350">
            <v>144.5</v>
          </cell>
          <cell r="Q350">
            <v>0.85</v>
          </cell>
          <cell r="R350">
            <v>136</v>
          </cell>
        </row>
        <row r="351">
          <cell r="B351" t="str">
            <v>经宫腔镜粘连分离术</v>
          </cell>
          <cell r="C351">
            <v>32.8</v>
          </cell>
          <cell r="D351">
            <v>17.1</v>
          </cell>
          <cell r="E351">
            <v>1</v>
          </cell>
          <cell r="F351">
            <v>750</v>
          </cell>
          <cell r="G351">
            <v>652</v>
          </cell>
          <cell r="H351">
            <v>0.869333333333333</v>
          </cell>
          <cell r="I351">
            <v>586</v>
          </cell>
          <cell r="J351">
            <v>0.781333333333333</v>
          </cell>
          <cell r="K351">
            <v>498</v>
          </cell>
          <cell r="L351">
            <v>0.664</v>
          </cell>
          <cell r="M351">
            <v>1200</v>
          </cell>
          <cell r="N351">
            <v>1140</v>
          </cell>
          <cell r="O351">
            <v>0.95</v>
          </cell>
          <cell r="P351">
            <v>1020</v>
          </cell>
          <cell r="Q351">
            <v>0.85</v>
          </cell>
          <cell r="R351">
            <v>960</v>
          </cell>
        </row>
        <row r="352">
          <cell r="B352" t="str">
            <v>经宫腔镜粘连分离术(第二项手术加收75%)</v>
          </cell>
          <cell r="C352">
            <v>6</v>
          </cell>
          <cell r="D352">
            <v>7</v>
          </cell>
          <cell r="E352">
            <v>0</v>
          </cell>
          <cell r="F352">
            <v>562.5</v>
          </cell>
          <cell r="G352">
            <v>489</v>
          </cell>
          <cell r="H352">
            <v>0.869333333333333</v>
          </cell>
          <cell r="I352">
            <v>439.5</v>
          </cell>
          <cell r="J352">
            <v>0.781333333333333</v>
          </cell>
          <cell r="K352">
            <v>373.5</v>
          </cell>
          <cell r="L352">
            <v>0.664</v>
          </cell>
          <cell r="M352">
            <v>900</v>
          </cell>
          <cell r="N352">
            <v>855</v>
          </cell>
          <cell r="O352">
            <v>0.95</v>
          </cell>
          <cell r="P352">
            <v>765</v>
          </cell>
          <cell r="Q352">
            <v>0.85</v>
          </cell>
          <cell r="R352">
            <v>720</v>
          </cell>
        </row>
        <row r="353">
          <cell r="B353" t="str">
            <v>经宫腔镜粘连分离术(第二项手术加收75%)(6岁以下儿童加收)</v>
          </cell>
          <cell r="C353">
            <v>0</v>
          </cell>
          <cell r="D353">
            <v>2.25</v>
          </cell>
          <cell r="E353">
            <v>0</v>
          </cell>
          <cell r="F353">
            <v>169</v>
          </cell>
          <cell r="G353">
            <v>146.9</v>
          </cell>
          <cell r="H353">
            <v>0.869230769230769</v>
          </cell>
          <cell r="I353">
            <v>132</v>
          </cell>
          <cell r="J353">
            <v>0.781065088757396</v>
          </cell>
          <cell r="K353">
            <v>112</v>
          </cell>
          <cell r="L353">
            <v>0.662721893491124</v>
          </cell>
          <cell r="M353">
            <v>270</v>
          </cell>
          <cell r="N353">
            <v>257</v>
          </cell>
          <cell r="O353">
            <v>0.951851851851852</v>
          </cell>
          <cell r="P353">
            <v>230</v>
          </cell>
          <cell r="Q353">
            <v>0.851851851851852</v>
          </cell>
          <cell r="R353">
            <v>216</v>
          </cell>
        </row>
        <row r="354">
          <cell r="B354" t="str">
            <v>人工破膜术</v>
          </cell>
          <cell r="C354">
            <v>2737</v>
          </cell>
          <cell r="D354">
            <v>1488</v>
          </cell>
          <cell r="E354">
            <v>33</v>
          </cell>
          <cell r="F354">
            <v>40.5</v>
          </cell>
          <cell r="G354">
            <v>40.5</v>
          </cell>
          <cell r="H354">
            <v>1</v>
          </cell>
          <cell r="I354">
            <v>37</v>
          </cell>
          <cell r="J354">
            <v>0.91358024691358</v>
          </cell>
          <cell r="K354">
            <v>34</v>
          </cell>
          <cell r="L354">
            <v>0.839506172839506</v>
          </cell>
          <cell r="M354">
            <v>65</v>
          </cell>
          <cell r="N354">
            <v>62</v>
          </cell>
          <cell r="O354">
            <v>0.953846153846154</v>
          </cell>
          <cell r="P354">
            <v>55</v>
          </cell>
          <cell r="Q354">
            <v>0.846153846153846</v>
          </cell>
          <cell r="R354">
            <v>52</v>
          </cell>
        </row>
        <row r="355">
          <cell r="B355" t="str">
            <v>难产接生</v>
          </cell>
          <cell r="C355">
            <v>45</v>
          </cell>
          <cell r="D355">
            <v>39</v>
          </cell>
          <cell r="E355">
            <v>9</v>
          </cell>
          <cell r="F355">
            <v>938</v>
          </cell>
          <cell r="G355">
            <v>816</v>
          </cell>
          <cell r="H355">
            <v>0.869936034115139</v>
          </cell>
          <cell r="I355">
            <v>734</v>
          </cell>
          <cell r="J355">
            <v>0.782515991471215</v>
          </cell>
          <cell r="K355">
            <v>623</v>
          </cell>
          <cell r="L355">
            <v>0.664179104477612</v>
          </cell>
          <cell r="M355">
            <v>1600</v>
          </cell>
          <cell r="N355">
            <v>1520</v>
          </cell>
          <cell r="O355">
            <v>0.95</v>
          </cell>
          <cell r="P355">
            <v>1360</v>
          </cell>
          <cell r="Q355">
            <v>0.85</v>
          </cell>
          <cell r="R355">
            <v>1280</v>
          </cell>
        </row>
        <row r="356">
          <cell r="B356" t="str">
            <v>难产接生(臀位接生)(第二项手术加收75%)</v>
          </cell>
          <cell r="C356">
            <v>0.5</v>
          </cell>
          <cell r="D356">
            <v>0</v>
          </cell>
          <cell r="E356">
            <v>0</v>
          </cell>
          <cell r="F356">
            <v>703.5</v>
          </cell>
          <cell r="G356">
            <v>612</v>
          </cell>
          <cell r="H356">
            <v>0.869936034115139</v>
          </cell>
          <cell r="I356">
            <v>550.5</v>
          </cell>
          <cell r="J356">
            <v>0.782515991471215</v>
          </cell>
          <cell r="K356">
            <v>467.3</v>
          </cell>
          <cell r="L356">
            <v>0.664250177683014</v>
          </cell>
          <cell r="M356">
            <v>1200</v>
          </cell>
          <cell r="N356">
            <v>1140</v>
          </cell>
          <cell r="O356">
            <v>0.95</v>
          </cell>
          <cell r="P356">
            <v>1020</v>
          </cell>
          <cell r="Q356">
            <v>0.85</v>
          </cell>
          <cell r="R356">
            <v>960</v>
          </cell>
        </row>
        <row r="357">
          <cell r="B357" t="str">
            <v>难产接生(产钳助产)</v>
          </cell>
          <cell r="C357">
            <v>0</v>
          </cell>
          <cell r="D357">
            <v>4</v>
          </cell>
          <cell r="E357">
            <v>0</v>
          </cell>
          <cell r="F357">
            <v>938</v>
          </cell>
          <cell r="G357">
            <v>816</v>
          </cell>
          <cell r="H357">
            <v>0.869936034115139</v>
          </cell>
          <cell r="I357">
            <v>734</v>
          </cell>
          <cell r="J357">
            <v>0.782515991471215</v>
          </cell>
          <cell r="K357">
            <v>623</v>
          </cell>
          <cell r="L357">
            <v>0.664179104477612</v>
          </cell>
          <cell r="M357">
            <v>1600</v>
          </cell>
          <cell r="N357">
            <v>1520</v>
          </cell>
          <cell r="O357">
            <v>0.95</v>
          </cell>
          <cell r="P357">
            <v>1360</v>
          </cell>
          <cell r="Q357">
            <v>0.85</v>
          </cell>
          <cell r="R357">
            <v>1280</v>
          </cell>
        </row>
        <row r="358">
          <cell r="B358" t="str">
            <v>难产接生(产钳助产)(第二项手术加收75%)</v>
          </cell>
          <cell r="C358">
            <v>1</v>
          </cell>
          <cell r="D358">
            <v>0</v>
          </cell>
          <cell r="E358">
            <v>0</v>
          </cell>
          <cell r="F358">
            <v>703.5</v>
          </cell>
          <cell r="G358">
            <v>612</v>
          </cell>
          <cell r="H358">
            <v>0.869936034115139</v>
          </cell>
          <cell r="I358">
            <v>550.5</v>
          </cell>
          <cell r="J358">
            <v>0.782515991471215</v>
          </cell>
          <cell r="K358">
            <v>467.3</v>
          </cell>
          <cell r="L358">
            <v>0.664250177683014</v>
          </cell>
          <cell r="M358">
            <v>1200</v>
          </cell>
          <cell r="N358">
            <v>1140</v>
          </cell>
          <cell r="O358">
            <v>0.95</v>
          </cell>
          <cell r="P358">
            <v>1020</v>
          </cell>
          <cell r="Q358">
            <v>0.85</v>
          </cell>
          <cell r="R358">
            <v>960</v>
          </cell>
        </row>
        <row r="359">
          <cell r="B359" t="str">
            <v>外倒转术</v>
          </cell>
          <cell r="C359">
            <v>1</v>
          </cell>
          <cell r="D359">
            <v>0</v>
          </cell>
          <cell r="E359">
            <v>0</v>
          </cell>
          <cell r="F359">
            <v>94</v>
          </cell>
          <cell r="G359">
            <v>56.7</v>
          </cell>
          <cell r="H359">
            <v>0.603191489361702</v>
          </cell>
          <cell r="I359">
            <v>48.6</v>
          </cell>
          <cell r="J359">
            <v>0.517021276595745</v>
          </cell>
          <cell r="K359">
            <v>42</v>
          </cell>
          <cell r="L359">
            <v>0.446808510638298</v>
          </cell>
          <cell r="M359">
            <v>200</v>
          </cell>
          <cell r="N359">
            <v>190</v>
          </cell>
          <cell r="O359">
            <v>0.95</v>
          </cell>
          <cell r="P359">
            <v>170</v>
          </cell>
          <cell r="Q359">
            <v>0.85</v>
          </cell>
          <cell r="R359">
            <v>160</v>
          </cell>
        </row>
        <row r="360">
          <cell r="B360" t="str">
            <v>内倒转术</v>
          </cell>
          <cell r="C360">
            <v>0</v>
          </cell>
          <cell r="D360">
            <v>0</v>
          </cell>
          <cell r="E360">
            <v>0</v>
          </cell>
          <cell r="F360">
            <v>150</v>
          </cell>
          <cell r="G360">
            <v>130</v>
          </cell>
          <cell r="H360">
            <v>0.866666666666667</v>
          </cell>
          <cell r="I360">
            <v>117</v>
          </cell>
          <cell r="J360">
            <v>0.78</v>
          </cell>
          <cell r="K360">
            <v>99</v>
          </cell>
          <cell r="L360">
            <v>0.66</v>
          </cell>
          <cell r="M360">
            <v>280</v>
          </cell>
          <cell r="N360">
            <v>266</v>
          </cell>
          <cell r="O360">
            <v>0.95</v>
          </cell>
          <cell r="P360">
            <v>238</v>
          </cell>
          <cell r="Q360">
            <v>0.85</v>
          </cell>
          <cell r="R360">
            <v>224</v>
          </cell>
        </row>
        <row r="361">
          <cell r="B361" t="str">
            <v>手取胎盘术</v>
          </cell>
          <cell r="C361">
            <v>422.75</v>
          </cell>
          <cell r="D361">
            <v>533</v>
          </cell>
          <cell r="E361">
            <v>34</v>
          </cell>
          <cell r="F361">
            <v>40.5</v>
          </cell>
          <cell r="G361">
            <v>35.3</v>
          </cell>
          <cell r="H361">
            <v>0.871604938271605</v>
          </cell>
          <cell r="I361">
            <v>30.3</v>
          </cell>
          <cell r="J361">
            <v>0.748148148148148</v>
          </cell>
          <cell r="K361">
            <v>26</v>
          </cell>
          <cell r="L361">
            <v>0.641975308641975</v>
          </cell>
          <cell r="M361">
            <v>120</v>
          </cell>
          <cell r="N361">
            <v>114</v>
          </cell>
          <cell r="O361">
            <v>0.95</v>
          </cell>
          <cell r="P361">
            <v>102</v>
          </cell>
          <cell r="Q361">
            <v>0.85</v>
          </cell>
          <cell r="R361">
            <v>96</v>
          </cell>
        </row>
        <row r="362">
          <cell r="B362" t="str">
            <v>二次剖宫产术</v>
          </cell>
          <cell r="C362">
            <v>455</v>
          </cell>
          <cell r="D362">
            <v>1232</v>
          </cell>
          <cell r="E362">
            <v>83</v>
          </cell>
          <cell r="F362">
            <v>1200</v>
          </cell>
          <cell r="G362">
            <v>992.2</v>
          </cell>
          <cell r="H362">
            <v>0.826833333333333</v>
          </cell>
          <cell r="I362">
            <v>850</v>
          </cell>
          <cell r="J362">
            <v>0.708333333333333</v>
          </cell>
          <cell r="K362">
            <v>728</v>
          </cell>
          <cell r="L362">
            <v>0.606666666666667</v>
          </cell>
          <cell r="M362">
            <v>1800</v>
          </cell>
          <cell r="N362">
            <v>1710</v>
          </cell>
          <cell r="O362">
            <v>0.95</v>
          </cell>
          <cell r="P362">
            <v>1530</v>
          </cell>
          <cell r="Q362">
            <v>0.85</v>
          </cell>
          <cell r="R362">
            <v>1440</v>
          </cell>
        </row>
        <row r="363">
          <cell r="B363" t="str">
            <v>颈椎体次全切除植骨融合术</v>
          </cell>
          <cell r="C363">
            <v>16.1</v>
          </cell>
          <cell r="D363">
            <v>0</v>
          </cell>
          <cell r="E363">
            <v>0</v>
          </cell>
          <cell r="F363">
            <v>2344</v>
          </cell>
          <cell r="G363">
            <v>2039</v>
          </cell>
          <cell r="H363">
            <v>0.869880546075085</v>
          </cell>
          <cell r="I363">
            <v>1835</v>
          </cell>
          <cell r="J363">
            <v>0.782849829351536</v>
          </cell>
          <cell r="K363">
            <v>1599</v>
          </cell>
          <cell r="L363">
            <v>0.682167235494881</v>
          </cell>
          <cell r="M363">
            <v>4000</v>
          </cell>
          <cell r="N363">
            <v>3800</v>
          </cell>
          <cell r="O363">
            <v>0.95</v>
          </cell>
          <cell r="P363">
            <v>3400</v>
          </cell>
          <cell r="Q363">
            <v>0.85</v>
          </cell>
          <cell r="R363">
            <v>3200</v>
          </cell>
        </row>
        <row r="364">
          <cell r="B364" t="str">
            <v>颈椎体次全切除植骨融合术(第二项手术加收75%)</v>
          </cell>
          <cell r="C364">
            <v>0</v>
          </cell>
          <cell r="D364">
            <v>1</v>
          </cell>
          <cell r="E364">
            <v>0</v>
          </cell>
          <cell r="F364">
            <v>1758</v>
          </cell>
          <cell r="G364">
            <v>1529.3</v>
          </cell>
          <cell r="H364">
            <v>0.869908987485779</v>
          </cell>
          <cell r="I364">
            <v>1376.3</v>
          </cell>
          <cell r="J364">
            <v>0.78287827076223</v>
          </cell>
          <cell r="K364">
            <v>1199.3</v>
          </cell>
          <cell r="L364">
            <v>0.682195676905574</v>
          </cell>
          <cell r="M364">
            <v>3000</v>
          </cell>
          <cell r="N364">
            <v>2850</v>
          </cell>
          <cell r="O364">
            <v>0.95</v>
          </cell>
          <cell r="P364">
            <v>2550</v>
          </cell>
          <cell r="Q364">
            <v>0.85</v>
          </cell>
          <cell r="R364">
            <v>2400</v>
          </cell>
        </row>
        <row r="365">
          <cell r="B365" t="str">
            <v>胸腰椎骨折切开复位内固定术</v>
          </cell>
          <cell r="C365">
            <v>193.45</v>
          </cell>
          <cell r="D365">
            <v>447.15</v>
          </cell>
          <cell r="E365">
            <v>0</v>
          </cell>
          <cell r="F365">
            <v>1969</v>
          </cell>
          <cell r="G365">
            <v>1713</v>
          </cell>
          <cell r="H365">
            <v>0.869984763839512</v>
          </cell>
          <cell r="I365">
            <v>1541</v>
          </cell>
          <cell r="J365">
            <v>0.782630777044185</v>
          </cell>
          <cell r="K365">
            <v>1309</v>
          </cell>
          <cell r="L365">
            <v>0.664804469273743</v>
          </cell>
          <cell r="M365">
            <v>3300</v>
          </cell>
          <cell r="N365">
            <v>3135</v>
          </cell>
          <cell r="O365">
            <v>0.95</v>
          </cell>
          <cell r="P365">
            <v>2805</v>
          </cell>
          <cell r="Q365">
            <v>0.85</v>
          </cell>
          <cell r="R365">
            <v>2640</v>
          </cell>
        </row>
        <row r="366">
          <cell r="B366" t="str">
            <v>胸腰椎骨折切开复位内固定术(第二项手术加收75%)</v>
          </cell>
          <cell r="C366">
            <v>4</v>
          </cell>
          <cell r="D366">
            <v>13</v>
          </cell>
          <cell r="E366">
            <v>0</v>
          </cell>
          <cell r="F366">
            <v>1476.75</v>
          </cell>
          <cell r="G366">
            <v>1284.8</v>
          </cell>
          <cell r="H366">
            <v>0.870018621973929</v>
          </cell>
          <cell r="I366">
            <v>1155.8</v>
          </cell>
          <cell r="J366">
            <v>0.782664635178602</v>
          </cell>
          <cell r="K366">
            <v>981.8</v>
          </cell>
          <cell r="L366">
            <v>0.66483832740816</v>
          </cell>
          <cell r="M366">
            <v>2475</v>
          </cell>
          <cell r="N366">
            <v>2351</v>
          </cell>
          <cell r="O366">
            <v>0.94989898989899</v>
          </cell>
          <cell r="P366">
            <v>2104</v>
          </cell>
          <cell r="Q366">
            <v>0.85010101010101</v>
          </cell>
          <cell r="R366">
            <v>1980</v>
          </cell>
        </row>
        <row r="367">
          <cell r="B367" t="str">
            <v>胸腰椎骨折切开复位内固定术(第三项及以上手术加收60%)</v>
          </cell>
          <cell r="C367">
            <v>1</v>
          </cell>
          <cell r="D367">
            <v>1</v>
          </cell>
          <cell r="E367">
            <v>0</v>
          </cell>
          <cell r="F367">
            <v>1181.4</v>
          </cell>
          <cell r="G367">
            <v>1027.8</v>
          </cell>
          <cell r="H367">
            <v>0.869984763839512</v>
          </cell>
          <cell r="I367">
            <v>924.6</v>
          </cell>
          <cell r="J367">
            <v>0.782630777044185</v>
          </cell>
          <cell r="K367">
            <v>785.4</v>
          </cell>
          <cell r="L367">
            <v>0.664804469273743</v>
          </cell>
          <cell r="M367">
            <v>1980</v>
          </cell>
          <cell r="N367">
            <v>1881</v>
          </cell>
          <cell r="O367">
            <v>0.95</v>
          </cell>
          <cell r="P367">
            <v>1683</v>
          </cell>
          <cell r="Q367">
            <v>0.85</v>
          </cell>
          <cell r="R367">
            <v>1584</v>
          </cell>
        </row>
        <row r="368">
          <cell r="B368" t="str">
            <v>胸腰椎骨折切开复位内固定术(如需从前侧方入路脊髓前外侧减压手术加收)</v>
          </cell>
          <cell r="C368">
            <v>1</v>
          </cell>
          <cell r="D368">
            <v>0</v>
          </cell>
          <cell r="E368">
            <v>0</v>
          </cell>
          <cell r="F368">
            <v>590.7</v>
          </cell>
          <cell r="G368">
            <v>513.9</v>
          </cell>
          <cell r="H368">
            <v>0.869984763839512</v>
          </cell>
          <cell r="I368">
            <v>462.3</v>
          </cell>
          <cell r="J368">
            <v>0.782630777044185</v>
          </cell>
          <cell r="K368">
            <v>392.7</v>
          </cell>
          <cell r="L368">
            <v>0.664804469273743</v>
          </cell>
          <cell r="M368">
            <v>990</v>
          </cell>
          <cell r="N368">
            <v>941</v>
          </cell>
          <cell r="O368">
            <v>0.950505050505051</v>
          </cell>
          <cell r="P368">
            <v>842</v>
          </cell>
          <cell r="Q368">
            <v>0.850505050505051</v>
          </cell>
          <cell r="R368">
            <v>792</v>
          </cell>
        </row>
        <row r="369">
          <cell r="B369" t="str">
            <v>脊柱侧弯矫正术(后路)</v>
          </cell>
          <cell r="C369">
            <v>2</v>
          </cell>
          <cell r="D369">
            <v>0</v>
          </cell>
          <cell r="E369">
            <v>0</v>
          </cell>
          <cell r="F369">
            <v>3563</v>
          </cell>
          <cell r="G369">
            <v>3099</v>
          </cell>
          <cell r="H369">
            <v>0.869772663485827</v>
          </cell>
          <cell r="I369">
            <v>2789</v>
          </cell>
          <cell r="J369">
            <v>0.782767330900926</v>
          </cell>
          <cell r="K369">
            <v>2370</v>
          </cell>
          <cell r="L369">
            <v>0.665169800729722</v>
          </cell>
          <cell r="M369">
            <v>4500</v>
          </cell>
          <cell r="N369">
            <v>4275</v>
          </cell>
          <cell r="O369">
            <v>0.95</v>
          </cell>
          <cell r="P369">
            <v>3825</v>
          </cell>
          <cell r="Q369">
            <v>0.85</v>
          </cell>
          <cell r="R369">
            <v>3600</v>
          </cell>
        </row>
        <row r="370">
          <cell r="B370" t="str">
            <v>脊柱侧弯矫正术(后路)(取骨、植骨融合加收)</v>
          </cell>
          <cell r="C370">
            <v>2</v>
          </cell>
          <cell r="D370">
            <v>0</v>
          </cell>
          <cell r="E370">
            <v>0</v>
          </cell>
          <cell r="F370">
            <v>712.6</v>
          </cell>
          <cell r="G370">
            <v>619.8</v>
          </cell>
          <cell r="H370">
            <v>0.869772663485826</v>
          </cell>
          <cell r="I370">
            <v>557.8</v>
          </cell>
          <cell r="J370">
            <v>0.782767330900926</v>
          </cell>
          <cell r="K370">
            <v>474</v>
          </cell>
          <cell r="L370">
            <v>0.665169800729722</v>
          </cell>
          <cell r="M370">
            <v>900</v>
          </cell>
          <cell r="N370">
            <v>855</v>
          </cell>
          <cell r="O370">
            <v>0.95</v>
          </cell>
          <cell r="P370">
            <v>765</v>
          </cell>
          <cell r="Q370">
            <v>0.85</v>
          </cell>
          <cell r="R370">
            <v>720</v>
          </cell>
        </row>
        <row r="371">
          <cell r="B371" t="str">
            <v>脊柱内固定物取出术</v>
          </cell>
          <cell r="C371">
            <v>123.85</v>
          </cell>
          <cell r="D371">
            <v>322.1</v>
          </cell>
          <cell r="E371">
            <v>0</v>
          </cell>
          <cell r="F371">
            <v>1485</v>
          </cell>
          <cell r="G371">
            <v>1485</v>
          </cell>
          <cell r="H371">
            <v>1</v>
          </cell>
          <cell r="I371">
            <v>1350</v>
          </cell>
          <cell r="J371">
            <v>0.909090909090909</v>
          </cell>
          <cell r="K371">
            <v>1227</v>
          </cell>
          <cell r="L371">
            <v>0.826262626262626</v>
          </cell>
          <cell r="M371">
            <v>2000</v>
          </cell>
          <cell r="N371">
            <v>1900</v>
          </cell>
          <cell r="O371">
            <v>0.95</v>
          </cell>
          <cell r="P371">
            <v>1700</v>
          </cell>
          <cell r="Q371">
            <v>0.85</v>
          </cell>
          <cell r="R371">
            <v>1600</v>
          </cell>
        </row>
        <row r="372">
          <cell r="B372" t="str">
            <v>脊柱内固定物取出术(第二项手术加收75%)</v>
          </cell>
          <cell r="C372">
            <v>0</v>
          </cell>
          <cell r="D372">
            <v>4</v>
          </cell>
          <cell r="E372">
            <v>0</v>
          </cell>
          <cell r="F372">
            <v>1113.75</v>
          </cell>
          <cell r="G372">
            <v>1113.8</v>
          </cell>
          <cell r="H372">
            <v>1.00004489337823</v>
          </cell>
          <cell r="I372">
            <v>1012.5</v>
          </cell>
          <cell r="J372">
            <v>0.909090909090909</v>
          </cell>
          <cell r="K372">
            <v>920.3</v>
          </cell>
          <cell r="L372">
            <v>0.826307519640853</v>
          </cell>
          <cell r="M372">
            <v>1500</v>
          </cell>
          <cell r="N372">
            <v>1425</v>
          </cell>
          <cell r="O372">
            <v>0.95</v>
          </cell>
          <cell r="P372">
            <v>1275</v>
          </cell>
          <cell r="Q372">
            <v>0.85</v>
          </cell>
          <cell r="R372">
            <v>1200</v>
          </cell>
        </row>
        <row r="373">
          <cell r="B373" t="str">
            <v>脊柱内固定物取出术(第三项及以上手术加收60%)</v>
          </cell>
          <cell r="C373">
            <v>0</v>
          </cell>
          <cell r="D373">
            <v>1</v>
          </cell>
          <cell r="E373">
            <v>0</v>
          </cell>
          <cell r="F373">
            <v>891</v>
          </cell>
          <cell r="G373">
            <v>891</v>
          </cell>
          <cell r="H373">
            <v>1</v>
          </cell>
          <cell r="I373">
            <v>810</v>
          </cell>
          <cell r="J373">
            <v>0.909090909090909</v>
          </cell>
          <cell r="K373">
            <v>736.2</v>
          </cell>
          <cell r="L373">
            <v>0.826262626262626</v>
          </cell>
          <cell r="M373">
            <v>1200</v>
          </cell>
          <cell r="N373">
            <v>1140</v>
          </cell>
          <cell r="O373">
            <v>0.95</v>
          </cell>
          <cell r="P373">
            <v>1020</v>
          </cell>
          <cell r="Q373">
            <v>0.85</v>
          </cell>
          <cell r="R373">
            <v>960</v>
          </cell>
        </row>
        <row r="374">
          <cell r="B374" t="str">
            <v>周围神经嵌压松解术</v>
          </cell>
          <cell r="C374">
            <v>73.5</v>
          </cell>
          <cell r="D374">
            <v>40.05</v>
          </cell>
          <cell r="E374">
            <v>0</v>
          </cell>
          <cell r="F374">
            <v>1500</v>
          </cell>
          <cell r="G374">
            <v>1305</v>
          </cell>
          <cell r="H374">
            <v>0.87</v>
          </cell>
          <cell r="I374">
            <v>1174</v>
          </cell>
          <cell r="J374">
            <v>0.782666666666667</v>
          </cell>
          <cell r="K374">
            <v>997</v>
          </cell>
          <cell r="L374">
            <v>0.664666666666667</v>
          </cell>
          <cell r="M374">
            <v>1900</v>
          </cell>
          <cell r="N374">
            <v>1805</v>
          </cell>
          <cell r="O374">
            <v>0.95</v>
          </cell>
          <cell r="P374">
            <v>1615</v>
          </cell>
          <cell r="Q374">
            <v>0.85</v>
          </cell>
          <cell r="R374">
            <v>1520</v>
          </cell>
        </row>
        <row r="375">
          <cell r="B375" t="str">
            <v>周围神经嵌压松解术(第二项手术加收75%)</v>
          </cell>
          <cell r="C375">
            <v>17</v>
          </cell>
          <cell r="D375">
            <v>3</v>
          </cell>
          <cell r="E375">
            <v>0</v>
          </cell>
          <cell r="F375">
            <v>1125</v>
          </cell>
          <cell r="G375">
            <v>978.8</v>
          </cell>
          <cell r="H375">
            <v>0.870044444444444</v>
          </cell>
          <cell r="I375">
            <v>880.5</v>
          </cell>
          <cell r="J375">
            <v>0.782666666666667</v>
          </cell>
          <cell r="K375">
            <v>747.8</v>
          </cell>
          <cell r="L375">
            <v>0.664711111111111</v>
          </cell>
          <cell r="M375">
            <v>1425</v>
          </cell>
          <cell r="N375">
            <v>1354</v>
          </cell>
          <cell r="O375">
            <v>0.950175438596491</v>
          </cell>
          <cell r="P375">
            <v>1211</v>
          </cell>
          <cell r="Q375">
            <v>0.849824561403509</v>
          </cell>
          <cell r="R375">
            <v>1140</v>
          </cell>
        </row>
        <row r="376">
          <cell r="B376" t="str">
            <v>周围神经嵌压松解术(第三项及以上手术加收60%)</v>
          </cell>
          <cell r="C376">
            <v>2</v>
          </cell>
          <cell r="D376">
            <v>1</v>
          </cell>
          <cell r="E376">
            <v>0</v>
          </cell>
          <cell r="F376">
            <v>900</v>
          </cell>
          <cell r="G376">
            <v>783</v>
          </cell>
          <cell r="H376">
            <v>0.87</v>
          </cell>
          <cell r="I376">
            <v>704.4</v>
          </cell>
          <cell r="J376">
            <v>0.782666666666667</v>
          </cell>
          <cell r="K376">
            <v>598.2</v>
          </cell>
          <cell r="L376">
            <v>0.664666666666667</v>
          </cell>
          <cell r="M376">
            <v>1140</v>
          </cell>
          <cell r="N376">
            <v>1083</v>
          </cell>
          <cell r="O376">
            <v>0.95</v>
          </cell>
          <cell r="P376">
            <v>969</v>
          </cell>
          <cell r="Q376">
            <v>0.85</v>
          </cell>
          <cell r="R376">
            <v>912</v>
          </cell>
        </row>
        <row r="377">
          <cell r="B377" t="str">
            <v>骨肿瘤切开活检术</v>
          </cell>
          <cell r="C377">
            <v>8.35</v>
          </cell>
          <cell r="D377">
            <v>0.75</v>
          </cell>
          <cell r="E377">
            <v>0</v>
          </cell>
          <cell r="F377">
            <v>810</v>
          </cell>
          <cell r="G377">
            <v>708.7</v>
          </cell>
          <cell r="H377">
            <v>0.874938271604938</v>
          </cell>
          <cell r="I377">
            <v>608</v>
          </cell>
          <cell r="J377">
            <v>0.750617283950617</v>
          </cell>
          <cell r="K377">
            <v>522</v>
          </cell>
          <cell r="L377">
            <v>0.644444444444444</v>
          </cell>
          <cell r="M377">
            <v>1400</v>
          </cell>
          <cell r="N377">
            <v>1330</v>
          </cell>
          <cell r="O377">
            <v>0.95</v>
          </cell>
          <cell r="P377">
            <v>1190</v>
          </cell>
          <cell r="Q377">
            <v>0.85</v>
          </cell>
          <cell r="R377">
            <v>1120</v>
          </cell>
        </row>
        <row r="378">
          <cell r="B378" t="str">
            <v>骨肿瘤切开活检术(第二项手术加收75%)</v>
          </cell>
          <cell r="C378">
            <v>0</v>
          </cell>
          <cell r="D378">
            <v>1</v>
          </cell>
          <cell r="E378">
            <v>0</v>
          </cell>
          <cell r="F378">
            <v>607.5</v>
          </cell>
          <cell r="G378">
            <v>531.5</v>
          </cell>
          <cell r="H378">
            <v>0.874897119341564</v>
          </cell>
          <cell r="I378">
            <v>456</v>
          </cell>
          <cell r="J378">
            <v>0.750617283950617</v>
          </cell>
          <cell r="K378">
            <v>391.5</v>
          </cell>
          <cell r="L378">
            <v>0.644444444444444</v>
          </cell>
          <cell r="M378">
            <v>1050</v>
          </cell>
          <cell r="N378">
            <v>998</v>
          </cell>
          <cell r="O378">
            <v>0.95047619047619</v>
          </cell>
          <cell r="P378">
            <v>893</v>
          </cell>
          <cell r="Q378">
            <v>0.85047619047619</v>
          </cell>
          <cell r="R378">
            <v>840</v>
          </cell>
        </row>
        <row r="379">
          <cell r="B379" t="str">
            <v>骨肿瘤切开活检术(第三项及以上手术加收60%)</v>
          </cell>
          <cell r="C379">
            <v>0</v>
          </cell>
          <cell r="D379">
            <v>1</v>
          </cell>
          <cell r="E379">
            <v>0</v>
          </cell>
          <cell r="F379">
            <v>486</v>
          </cell>
          <cell r="G379">
            <v>425.28</v>
          </cell>
          <cell r="H379">
            <v>0.875061728395062</v>
          </cell>
          <cell r="I379">
            <v>364.8</v>
          </cell>
          <cell r="J379">
            <v>0.750617283950617</v>
          </cell>
          <cell r="K379">
            <v>313.2</v>
          </cell>
          <cell r="L379">
            <v>0.644444444444444</v>
          </cell>
          <cell r="M379">
            <v>840</v>
          </cell>
          <cell r="N379">
            <v>798</v>
          </cell>
          <cell r="O379">
            <v>0.95</v>
          </cell>
          <cell r="P379">
            <v>714</v>
          </cell>
          <cell r="Q379">
            <v>0.85</v>
          </cell>
          <cell r="R379">
            <v>672</v>
          </cell>
        </row>
        <row r="380">
          <cell r="B380" t="str">
            <v>骨肿瘤切开活检术(四肢)</v>
          </cell>
          <cell r="C380">
            <v>1</v>
          </cell>
          <cell r="D380">
            <v>1</v>
          </cell>
          <cell r="E380">
            <v>0</v>
          </cell>
          <cell r="F380">
            <v>810</v>
          </cell>
          <cell r="G380">
            <v>708.7</v>
          </cell>
          <cell r="H380">
            <v>0.874938271604938</v>
          </cell>
          <cell r="I380">
            <v>608</v>
          </cell>
          <cell r="J380">
            <v>0.750617283950617</v>
          </cell>
          <cell r="K380">
            <v>522</v>
          </cell>
          <cell r="L380">
            <v>0.644444444444444</v>
          </cell>
          <cell r="M380">
            <v>1400</v>
          </cell>
          <cell r="N380">
            <v>1330</v>
          </cell>
          <cell r="O380">
            <v>0.95</v>
          </cell>
          <cell r="P380">
            <v>1190</v>
          </cell>
          <cell r="Q380">
            <v>0.85</v>
          </cell>
          <cell r="R380">
            <v>1120</v>
          </cell>
        </row>
        <row r="381">
          <cell r="B381" t="str">
            <v>骨肿瘤切开活检术(四肢)(第二项手术加收75%)</v>
          </cell>
          <cell r="C381">
            <v>1</v>
          </cell>
          <cell r="D381">
            <v>0</v>
          </cell>
          <cell r="E381">
            <v>0</v>
          </cell>
          <cell r="F381">
            <v>607.5</v>
          </cell>
          <cell r="G381">
            <v>531.5</v>
          </cell>
          <cell r="H381">
            <v>0.874897119341564</v>
          </cell>
          <cell r="I381">
            <v>456</v>
          </cell>
          <cell r="J381">
            <v>0.750617283950617</v>
          </cell>
          <cell r="K381">
            <v>391.5</v>
          </cell>
          <cell r="L381">
            <v>0.644444444444444</v>
          </cell>
          <cell r="M381">
            <v>1050</v>
          </cell>
          <cell r="N381">
            <v>998</v>
          </cell>
          <cell r="O381">
            <v>0.95047619047619</v>
          </cell>
          <cell r="P381">
            <v>893</v>
          </cell>
          <cell r="Q381">
            <v>0.85047619047619</v>
          </cell>
          <cell r="R381">
            <v>840</v>
          </cell>
        </row>
        <row r="382">
          <cell r="B382" t="str">
            <v>锁骨骨折切开复位内固定术</v>
          </cell>
          <cell r="C382">
            <v>237.35</v>
          </cell>
          <cell r="D382">
            <v>723.2</v>
          </cell>
          <cell r="E382">
            <v>7</v>
          </cell>
          <cell r="F382">
            <v>1080</v>
          </cell>
          <cell r="G382">
            <v>992.2</v>
          </cell>
          <cell r="H382">
            <v>0.918703703703704</v>
          </cell>
          <cell r="I382">
            <v>850.5</v>
          </cell>
          <cell r="J382">
            <v>0.7875</v>
          </cell>
          <cell r="K382">
            <v>729</v>
          </cell>
          <cell r="L382">
            <v>0.675</v>
          </cell>
          <cell r="M382">
            <v>1600</v>
          </cell>
          <cell r="N382">
            <v>1520</v>
          </cell>
          <cell r="O382">
            <v>0.95</v>
          </cell>
          <cell r="P382">
            <v>1360</v>
          </cell>
          <cell r="Q382">
            <v>0.85</v>
          </cell>
          <cell r="R382">
            <v>1280</v>
          </cell>
        </row>
        <row r="383">
          <cell r="B383" t="str">
            <v>锁骨骨折切开复位内固定术(第二项手术加收75%)</v>
          </cell>
          <cell r="C383">
            <v>7</v>
          </cell>
          <cell r="D383">
            <v>13</v>
          </cell>
          <cell r="E383">
            <v>0</v>
          </cell>
          <cell r="F383">
            <v>810</v>
          </cell>
          <cell r="G383">
            <v>744.2</v>
          </cell>
          <cell r="H383">
            <v>0.918765432098765</v>
          </cell>
          <cell r="I383">
            <v>637.9</v>
          </cell>
          <cell r="J383">
            <v>0.787530864197531</v>
          </cell>
          <cell r="K383">
            <v>546.8</v>
          </cell>
          <cell r="L383">
            <v>0.675061728395062</v>
          </cell>
          <cell r="M383">
            <v>1200</v>
          </cell>
          <cell r="N383">
            <v>1140</v>
          </cell>
          <cell r="O383">
            <v>0.95</v>
          </cell>
          <cell r="P383">
            <v>1020</v>
          </cell>
          <cell r="Q383">
            <v>0.85</v>
          </cell>
          <cell r="R383">
            <v>960</v>
          </cell>
        </row>
        <row r="384">
          <cell r="B384" t="str">
            <v>桡尺骨干骨折切开复位内固定术</v>
          </cell>
          <cell r="C384">
            <v>65.6</v>
          </cell>
          <cell r="D384">
            <v>367.9</v>
          </cell>
          <cell r="E384">
            <v>2</v>
          </cell>
          <cell r="F384">
            <v>1080</v>
          </cell>
          <cell r="G384">
            <v>1080</v>
          </cell>
          <cell r="H384">
            <v>1</v>
          </cell>
          <cell r="I384">
            <v>942</v>
          </cell>
          <cell r="J384">
            <v>0.872222222222222</v>
          </cell>
          <cell r="K384">
            <v>822</v>
          </cell>
          <cell r="L384">
            <v>0.761111111111111</v>
          </cell>
          <cell r="M384">
            <v>1800</v>
          </cell>
          <cell r="N384">
            <v>1710</v>
          </cell>
          <cell r="O384">
            <v>0.95</v>
          </cell>
          <cell r="P384">
            <v>1530</v>
          </cell>
          <cell r="Q384">
            <v>0.85</v>
          </cell>
          <cell r="R384">
            <v>1440</v>
          </cell>
        </row>
        <row r="385">
          <cell r="B385" t="str">
            <v>桡尺骨干骨折切开复位内固定术(第二项手术加收75%)</v>
          </cell>
          <cell r="C385">
            <v>2</v>
          </cell>
          <cell r="D385">
            <v>12</v>
          </cell>
          <cell r="E385">
            <v>1</v>
          </cell>
          <cell r="F385">
            <v>810</v>
          </cell>
          <cell r="G385">
            <v>810</v>
          </cell>
          <cell r="H385">
            <v>1</v>
          </cell>
          <cell r="I385">
            <v>706.5</v>
          </cell>
          <cell r="J385">
            <v>0.872222222222222</v>
          </cell>
          <cell r="K385">
            <v>616.5</v>
          </cell>
          <cell r="L385">
            <v>0.761111111111111</v>
          </cell>
          <cell r="M385">
            <v>1350</v>
          </cell>
          <cell r="N385">
            <v>1283</v>
          </cell>
          <cell r="O385">
            <v>0.95037037037037</v>
          </cell>
          <cell r="P385">
            <v>1148</v>
          </cell>
          <cell r="Q385">
            <v>0.85037037037037</v>
          </cell>
          <cell r="R385">
            <v>1080</v>
          </cell>
        </row>
        <row r="386">
          <cell r="B386" t="str">
            <v>桡尺骨干骨折切开复位内固定术(第三项及以上手术加收60%)</v>
          </cell>
          <cell r="C386">
            <v>2</v>
          </cell>
          <cell r="D386">
            <v>0</v>
          </cell>
          <cell r="E386">
            <v>0</v>
          </cell>
          <cell r="F386">
            <v>648</v>
          </cell>
          <cell r="G386">
            <v>648</v>
          </cell>
          <cell r="H386">
            <v>1</v>
          </cell>
          <cell r="I386">
            <v>565.2</v>
          </cell>
          <cell r="J386">
            <v>0.872222222222222</v>
          </cell>
          <cell r="K386">
            <v>493.2</v>
          </cell>
          <cell r="L386">
            <v>0.761111111111111</v>
          </cell>
          <cell r="M386">
            <v>1080</v>
          </cell>
          <cell r="N386">
            <v>1026</v>
          </cell>
          <cell r="O386">
            <v>0.95</v>
          </cell>
          <cell r="P386">
            <v>918</v>
          </cell>
          <cell r="Q386">
            <v>0.85</v>
          </cell>
          <cell r="R386">
            <v>864</v>
          </cell>
        </row>
        <row r="387">
          <cell r="B387" t="str">
            <v>股骨颈骨折闭合复位内固定术</v>
          </cell>
          <cell r="C387">
            <v>52.85</v>
          </cell>
          <cell r="D387">
            <v>125.75</v>
          </cell>
          <cell r="E387">
            <v>3</v>
          </cell>
          <cell r="F387">
            <v>1125</v>
          </cell>
          <cell r="G387">
            <v>978</v>
          </cell>
          <cell r="H387">
            <v>0.869333333333333</v>
          </cell>
          <cell r="I387">
            <v>880</v>
          </cell>
          <cell r="J387">
            <v>0.782222222222222</v>
          </cell>
          <cell r="K387">
            <v>748</v>
          </cell>
          <cell r="L387">
            <v>0.664888888888889</v>
          </cell>
          <cell r="M387">
            <v>2000</v>
          </cell>
          <cell r="N387">
            <v>1900</v>
          </cell>
          <cell r="O387">
            <v>0.95</v>
          </cell>
          <cell r="P387">
            <v>1700</v>
          </cell>
          <cell r="Q387">
            <v>0.85</v>
          </cell>
          <cell r="R387">
            <v>1600</v>
          </cell>
        </row>
        <row r="388">
          <cell r="B388" t="str">
            <v>股骨颈骨折闭合复位内固定术(第二项手术加收75%)</v>
          </cell>
          <cell r="C388">
            <v>0</v>
          </cell>
          <cell r="D388">
            <v>1</v>
          </cell>
          <cell r="E388">
            <v>0</v>
          </cell>
          <cell r="F388">
            <v>843.75</v>
          </cell>
          <cell r="G388">
            <v>733.5</v>
          </cell>
          <cell r="H388">
            <v>0.869333333333333</v>
          </cell>
          <cell r="I388">
            <v>660</v>
          </cell>
          <cell r="J388">
            <v>0.782222222222222</v>
          </cell>
          <cell r="K388">
            <v>561</v>
          </cell>
          <cell r="L388">
            <v>0.664888888888889</v>
          </cell>
          <cell r="M388">
            <v>1500</v>
          </cell>
          <cell r="N388">
            <v>1425</v>
          </cell>
          <cell r="O388">
            <v>0.95</v>
          </cell>
          <cell r="P388">
            <v>1275</v>
          </cell>
          <cell r="Q388">
            <v>0.85</v>
          </cell>
          <cell r="R388">
            <v>1200</v>
          </cell>
        </row>
        <row r="389">
          <cell r="B389" t="str">
            <v>股骨转子间骨折内固定术</v>
          </cell>
          <cell r="C389">
            <v>241.25</v>
          </cell>
          <cell r="D389">
            <v>1530.75</v>
          </cell>
          <cell r="E389">
            <v>4</v>
          </cell>
          <cell r="F389">
            <v>1875</v>
          </cell>
          <cell r="G389">
            <v>1631</v>
          </cell>
          <cell r="H389">
            <v>0.869866666666667</v>
          </cell>
          <cell r="I389">
            <v>1467</v>
          </cell>
          <cell r="J389">
            <v>0.7824</v>
          </cell>
          <cell r="K389">
            <v>1246</v>
          </cell>
          <cell r="L389">
            <v>0.664533333333333</v>
          </cell>
          <cell r="M389">
            <v>2500</v>
          </cell>
          <cell r="N389">
            <v>2375</v>
          </cell>
          <cell r="O389">
            <v>0.95</v>
          </cell>
          <cell r="P389">
            <v>2125</v>
          </cell>
          <cell r="Q389">
            <v>0.85</v>
          </cell>
          <cell r="R389">
            <v>2000</v>
          </cell>
        </row>
        <row r="390">
          <cell r="B390" t="str">
            <v>股骨转子间骨折内固定术(第二项手术加收75%)</v>
          </cell>
          <cell r="C390">
            <v>1</v>
          </cell>
          <cell r="D390">
            <v>4</v>
          </cell>
          <cell r="E390">
            <v>0</v>
          </cell>
          <cell r="F390">
            <v>1406.25</v>
          </cell>
          <cell r="G390">
            <v>1223.3</v>
          </cell>
          <cell r="H390">
            <v>0.869902222222222</v>
          </cell>
          <cell r="I390">
            <v>1100.3</v>
          </cell>
          <cell r="J390">
            <v>0.782435555555556</v>
          </cell>
          <cell r="K390">
            <v>934.5</v>
          </cell>
          <cell r="L390">
            <v>0.664533333333333</v>
          </cell>
          <cell r="M390">
            <v>1875</v>
          </cell>
          <cell r="N390">
            <v>1781</v>
          </cell>
          <cell r="O390">
            <v>0.949866666666667</v>
          </cell>
          <cell r="P390">
            <v>1594</v>
          </cell>
          <cell r="Q390">
            <v>0.850133333333333</v>
          </cell>
          <cell r="R390">
            <v>1500</v>
          </cell>
        </row>
        <row r="391">
          <cell r="B391" t="str">
            <v>胫骨干骨折切开复位内固定术</v>
          </cell>
          <cell r="C391">
            <v>106.75</v>
          </cell>
          <cell r="D391">
            <v>396.6</v>
          </cell>
          <cell r="E391">
            <v>2</v>
          </cell>
          <cell r="F391">
            <v>1147.5</v>
          </cell>
          <cell r="G391">
            <v>1147.5</v>
          </cell>
          <cell r="H391">
            <v>1</v>
          </cell>
          <cell r="I391">
            <v>1080</v>
          </cell>
          <cell r="J391">
            <v>0.941176470588235</v>
          </cell>
          <cell r="K391">
            <v>1016</v>
          </cell>
          <cell r="L391">
            <v>0.885403050108932</v>
          </cell>
          <cell r="M391">
            <v>2000</v>
          </cell>
          <cell r="N391">
            <v>1900</v>
          </cell>
          <cell r="O391">
            <v>0.95</v>
          </cell>
          <cell r="P391">
            <v>1700</v>
          </cell>
          <cell r="Q391">
            <v>0.85</v>
          </cell>
          <cell r="R391">
            <v>1600</v>
          </cell>
        </row>
        <row r="392">
          <cell r="B392" t="str">
            <v>胫骨干骨折切开复位内固定术(第二项手术加收75%)</v>
          </cell>
          <cell r="C392">
            <v>3</v>
          </cell>
          <cell r="D392">
            <v>15</v>
          </cell>
          <cell r="E392">
            <v>0</v>
          </cell>
          <cell r="F392">
            <v>860.625</v>
          </cell>
          <cell r="G392">
            <v>860.6</v>
          </cell>
          <cell r="H392">
            <v>0.9999709513435</v>
          </cell>
          <cell r="I392">
            <v>810</v>
          </cell>
          <cell r="J392">
            <v>0.941176470588235</v>
          </cell>
          <cell r="K392">
            <v>762</v>
          </cell>
          <cell r="L392">
            <v>0.885403050108932</v>
          </cell>
          <cell r="M392">
            <v>1500</v>
          </cell>
          <cell r="N392">
            <v>1425</v>
          </cell>
          <cell r="O392">
            <v>0.95</v>
          </cell>
          <cell r="P392">
            <v>1275</v>
          </cell>
          <cell r="Q392">
            <v>0.85</v>
          </cell>
          <cell r="R392">
            <v>1200</v>
          </cell>
        </row>
        <row r="393">
          <cell r="B393" t="str">
            <v>胫骨干骨折切开复位内固定术(第三项及以上手术加收60%)</v>
          </cell>
          <cell r="C393">
            <v>3</v>
          </cell>
          <cell r="D393">
            <v>0</v>
          </cell>
          <cell r="E393">
            <v>0</v>
          </cell>
          <cell r="F393">
            <v>688.5</v>
          </cell>
          <cell r="G393">
            <v>688.56</v>
          </cell>
          <cell r="H393">
            <v>1.0000871459695</v>
          </cell>
          <cell r="I393">
            <v>648</v>
          </cell>
          <cell r="J393">
            <v>0.941176470588235</v>
          </cell>
          <cell r="K393">
            <v>609.6</v>
          </cell>
          <cell r="L393">
            <v>0.885403050108932</v>
          </cell>
          <cell r="M393">
            <v>1200</v>
          </cell>
          <cell r="N393">
            <v>1140</v>
          </cell>
          <cell r="O393">
            <v>0.95</v>
          </cell>
          <cell r="P393">
            <v>1020</v>
          </cell>
          <cell r="Q393">
            <v>0.85</v>
          </cell>
          <cell r="R393">
            <v>960</v>
          </cell>
        </row>
        <row r="394">
          <cell r="B394" t="str">
            <v>内、外踝骨折切开复位内固定术</v>
          </cell>
          <cell r="C394">
            <v>135</v>
          </cell>
          <cell r="D394">
            <v>464.3</v>
          </cell>
          <cell r="E394">
            <v>2</v>
          </cell>
          <cell r="F394">
            <v>1147.5</v>
          </cell>
          <cell r="G394">
            <v>1147.5</v>
          </cell>
          <cell r="H394">
            <v>1</v>
          </cell>
          <cell r="I394">
            <v>1080</v>
          </cell>
          <cell r="J394">
            <v>0.941176470588235</v>
          </cell>
          <cell r="K394">
            <v>1016</v>
          </cell>
          <cell r="L394">
            <v>0.885403050108932</v>
          </cell>
          <cell r="M394">
            <v>1500</v>
          </cell>
          <cell r="N394">
            <v>1425</v>
          </cell>
          <cell r="O394">
            <v>0.95</v>
          </cell>
          <cell r="P394">
            <v>1275</v>
          </cell>
          <cell r="Q394">
            <v>0.85</v>
          </cell>
          <cell r="R394">
            <v>1200</v>
          </cell>
        </row>
        <row r="395">
          <cell r="B395" t="str">
            <v>内、外踝骨折切开复位内固定术(第二项手术加收75%)</v>
          </cell>
          <cell r="C395">
            <v>7</v>
          </cell>
          <cell r="D395">
            <v>9</v>
          </cell>
          <cell r="E395">
            <v>1</v>
          </cell>
          <cell r="F395">
            <v>860.625</v>
          </cell>
          <cell r="G395">
            <v>860.6</v>
          </cell>
          <cell r="H395">
            <v>0.9999709513435</v>
          </cell>
          <cell r="I395">
            <v>810</v>
          </cell>
          <cell r="J395">
            <v>0.941176470588235</v>
          </cell>
          <cell r="K395">
            <v>762</v>
          </cell>
          <cell r="L395">
            <v>0.885403050108932</v>
          </cell>
          <cell r="M395">
            <v>1125</v>
          </cell>
          <cell r="N395">
            <v>1069</v>
          </cell>
          <cell r="O395">
            <v>0.950222222222222</v>
          </cell>
          <cell r="P395">
            <v>956</v>
          </cell>
          <cell r="Q395">
            <v>0.849777777777778</v>
          </cell>
          <cell r="R395">
            <v>900</v>
          </cell>
        </row>
        <row r="396">
          <cell r="B396" t="str">
            <v>内、外踝骨折切开复位内固定术(第三项及以上手术加收60%)</v>
          </cell>
          <cell r="C396">
            <v>3</v>
          </cell>
          <cell r="D396">
            <v>2</v>
          </cell>
          <cell r="E396">
            <v>0</v>
          </cell>
          <cell r="F396">
            <v>688.5</v>
          </cell>
          <cell r="G396">
            <v>688.56</v>
          </cell>
          <cell r="H396">
            <v>1.0000871459695</v>
          </cell>
          <cell r="I396">
            <v>648</v>
          </cell>
          <cell r="J396">
            <v>0.941176470588235</v>
          </cell>
          <cell r="K396">
            <v>609.6</v>
          </cell>
          <cell r="L396">
            <v>0.885403050108932</v>
          </cell>
          <cell r="M396">
            <v>900</v>
          </cell>
          <cell r="N396">
            <v>855</v>
          </cell>
          <cell r="O396">
            <v>0.95</v>
          </cell>
          <cell r="P396">
            <v>765</v>
          </cell>
          <cell r="Q396">
            <v>0.85</v>
          </cell>
          <cell r="R396">
            <v>720</v>
          </cell>
        </row>
        <row r="397">
          <cell r="B397" t="str">
            <v>骨折内固定装置取出术</v>
          </cell>
          <cell r="C397">
            <v>1144.2</v>
          </cell>
          <cell r="D397">
            <v>3862.3</v>
          </cell>
          <cell r="E397">
            <v>70</v>
          </cell>
          <cell r="F397">
            <v>877.5</v>
          </cell>
          <cell r="G397">
            <v>850.5</v>
          </cell>
          <cell r="H397">
            <v>0.969230769230769</v>
          </cell>
          <cell r="I397">
            <v>729</v>
          </cell>
          <cell r="J397">
            <v>0.830769230769231</v>
          </cell>
          <cell r="K397">
            <v>625</v>
          </cell>
          <cell r="L397">
            <v>0.712250712250712</v>
          </cell>
          <cell r="M397">
            <v>1200</v>
          </cell>
          <cell r="N397">
            <v>1140</v>
          </cell>
          <cell r="O397">
            <v>0.95</v>
          </cell>
          <cell r="P397">
            <v>1020</v>
          </cell>
          <cell r="Q397">
            <v>0.85</v>
          </cell>
          <cell r="R397">
            <v>960</v>
          </cell>
        </row>
        <row r="398">
          <cell r="B398" t="str">
            <v>骨折内固定装置取出术(第二项手术加收75%)</v>
          </cell>
          <cell r="C398">
            <v>27</v>
          </cell>
          <cell r="D398">
            <v>231</v>
          </cell>
          <cell r="E398">
            <v>0</v>
          </cell>
          <cell r="F398">
            <v>658.125</v>
          </cell>
          <cell r="G398">
            <v>637.9</v>
          </cell>
          <cell r="H398">
            <v>0.969268755935423</v>
          </cell>
          <cell r="I398">
            <v>546.8</v>
          </cell>
          <cell r="J398">
            <v>0.830845204178537</v>
          </cell>
          <cell r="K398">
            <v>468.8</v>
          </cell>
          <cell r="L398">
            <v>0.712326685660019</v>
          </cell>
          <cell r="M398">
            <v>900</v>
          </cell>
          <cell r="N398">
            <v>855</v>
          </cell>
          <cell r="O398">
            <v>0.95</v>
          </cell>
          <cell r="P398">
            <v>765</v>
          </cell>
          <cell r="Q398">
            <v>0.85</v>
          </cell>
          <cell r="R398">
            <v>720</v>
          </cell>
        </row>
        <row r="399">
          <cell r="B399" t="str">
            <v>骨折内固定装置取出术(第三项及以上手术加收60%)</v>
          </cell>
          <cell r="C399">
            <v>2</v>
          </cell>
          <cell r="D399">
            <v>14</v>
          </cell>
          <cell r="E399">
            <v>0</v>
          </cell>
          <cell r="F399">
            <v>526.5</v>
          </cell>
          <cell r="G399">
            <v>510.36</v>
          </cell>
          <cell r="H399">
            <v>0.969344729344729</v>
          </cell>
          <cell r="I399">
            <v>437.4</v>
          </cell>
          <cell r="J399">
            <v>0.830769230769231</v>
          </cell>
          <cell r="K399">
            <v>375</v>
          </cell>
          <cell r="L399">
            <v>0.712250712250712</v>
          </cell>
          <cell r="M399">
            <v>720</v>
          </cell>
          <cell r="N399">
            <v>684</v>
          </cell>
          <cell r="O399">
            <v>0.95</v>
          </cell>
          <cell r="P399">
            <v>612</v>
          </cell>
          <cell r="Q399">
            <v>0.85</v>
          </cell>
          <cell r="R399">
            <v>576</v>
          </cell>
        </row>
        <row r="400">
          <cell r="B400" t="str">
            <v>骨折内固定装置取出术(克氏针)</v>
          </cell>
          <cell r="C400">
            <v>8.7</v>
          </cell>
          <cell r="D400">
            <v>1</v>
          </cell>
          <cell r="E400">
            <v>2</v>
          </cell>
          <cell r="F400">
            <v>877.5</v>
          </cell>
          <cell r="G400">
            <v>850.5</v>
          </cell>
          <cell r="H400">
            <v>0.969230769230769</v>
          </cell>
          <cell r="I400">
            <v>729</v>
          </cell>
          <cell r="J400">
            <v>0.830769230769231</v>
          </cell>
          <cell r="K400">
            <v>625</v>
          </cell>
          <cell r="L400">
            <v>0.712250712250712</v>
          </cell>
          <cell r="M400">
            <v>1200</v>
          </cell>
          <cell r="N400">
            <v>1140</v>
          </cell>
          <cell r="O400">
            <v>0.95</v>
          </cell>
          <cell r="P400">
            <v>1020</v>
          </cell>
          <cell r="Q400">
            <v>0.85</v>
          </cell>
          <cell r="R400">
            <v>960</v>
          </cell>
        </row>
        <row r="401">
          <cell r="B401" t="str">
            <v>骨折内固定装置取出术(克氏针)(第二项手术加收75%)</v>
          </cell>
          <cell r="C401">
            <v>0</v>
          </cell>
          <cell r="D401">
            <v>0</v>
          </cell>
          <cell r="E401">
            <v>1</v>
          </cell>
          <cell r="F401">
            <v>658.125</v>
          </cell>
          <cell r="G401">
            <v>637.9</v>
          </cell>
          <cell r="H401">
            <v>0.969268755935423</v>
          </cell>
          <cell r="I401">
            <v>546.8</v>
          </cell>
          <cell r="J401">
            <v>0.830845204178537</v>
          </cell>
          <cell r="K401">
            <v>468.8</v>
          </cell>
          <cell r="L401">
            <v>0.712326685660019</v>
          </cell>
          <cell r="M401">
            <v>900</v>
          </cell>
          <cell r="N401">
            <v>855</v>
          </cell>
          <cell r="O401">
            <v>0.95</v>
          </cell>
          <cell r="P401">
            <v>765</v>
          </cell>
          <cell r="Q401">
            <v>0.85</v>
          </cell>
          <cell r="R401">
            <v>720</v>
          </cell>
        </row>
        <row r="402">
          <cell r="B402" t="str">
            <v>骨折内固定装置取出术(钢板)(第二项手术加收75%)</v>
          </cell>
          <cell r="C402">
            <v>8</v>
          </cell>
          <cell r="D402">
            <v>2</v>
          </cell>
          <cell r="E402">
            <v>1</v>
          </cell>
          <cell r="F402">
            <v>658.125</v>
          </cell>
          <cell r="G402">
            <v>637.9</v>
          </cell>
          <cell r="H402">
            <v>0.969268755935423</v>
          </cell>
          <cell r="I402">
            <v>546.8</v>
          </cell>
          <cell r="J402">
            <v>0.830845204178537</v>
          </cell>
          <cell r="K402">
            <v>468.8</v>
          </cell>
          <cell r="L402">
            <v>0.712326685660019</v>
          </cell>
          <cell r="M402">
            <v>900</v>
          </cell>
          <cell r="N402">
            <v>855</v>
          </cell>
          <cell r="O402">
            <v>0.95</v>
          </cell>
          <cell r="P402">
            <v>765</v>
          </cell>
          <cell r="Q402">
            <v>0.85</v>
          </cell>
          <cell r="R402">
            <v>720</v>
          </cell>
        </row>
        <row r="403">
          <cell r="B403" t="str">
            <v>骨折内固定装置取出术(钢板)(第三项及以上手术加收60%)</v>
          </cell>
          <cell r="C403">
            <v>1</v>
          </cell>
          <cell r="D403">
            <v>0</v>
          </cell>
          <cell r="E403">
            <v>0</v>
          </cell>
          <cell r="F403">
            <v>526.5</v>
          </cell>
          <cell r="G403">
            <v>510.36</v>
          </cell>
          <cell r="H403">
            <v>0.969344729344729</v>
          </cell>
          <cell r="I403">
            <v>437.4</v>
          </cell>
          <cell r="J403">
            <v>0.830769230769231</v>
          </cell>
          <cell r="K403">
            <v>375</v>
          </cell>
          <cell r="L403">
            <v>0.712250712250712</v>
          </cell>
          <cell r="M403">
            <v>720</v>
          </cell>
          <cell r="N403">
            <v>684</v>
          </cell>
          <cell r="O403">
            <v>0.95</v>
          </cell>
          <cell r="P403">
            <v>612</v>
          </cell>
          <cell r="Q403">
            <v>0.85</v>
          </cell>
          <cell r="R403">
            <v>576</v>
          </cell>
        </row>
        <row r="404">
          <cell r="B404" t="str">
            <v>骨折内固定装置取出术(钢板)</v>
          </cell>
          <cell r="C404">
            <v>56.75</v>
          </cell>
          <cell r="D404">
            <v>2.75</v>
          </cell>
          <cell r="E404">
            <v>1</v>
          </cell>
          <cell r="F404">
            <v>877.5</v>
          </cell>
          <cell r="G404">
            <v>850.5</v>
          </cell>
          <cell r="H404">
            <v>0.969230769230769</v>
          </cell>
          <cell r="I404">
            <v>729</v>
          </cell>
          <cell r="J404">
            <v>0.830769230769231</v>
          </cell>
          <cell r="K404">
            <v>625</v>
          </cell>
          <cell r="L404">
            <v>0.712250712250712</v>
          </cell>
          <cell r="M404">
            <v>1200</v>
          </cell>
          <cell r="N404">
            <v>1140</v>
          </cell>
          <cell r="O404">
            <v>0.95</v>
          </cell>
          <cell r="P404">
            <v>1020</v>
          </cell>
          <cell r="Q404">
            <v>0.85</v>
          </cell>
          <cell r="R404">
            <v>960</v>
          </cell>
        </row>
        <row r="405">
          <cell r="B405" t="str">
            <v>膝关节陈旧性前十字韧带重建术</v>
          </cell>
          <cell r="C405">
            <v>12.8</v>
          </cell>
          <cell r="D405">
            <v>19.35</v>
          </cell>
          <cell r="E405">
            <v>0</v>
          </cell>
          <cell r="F405">
            <v>1688</v>
          </cell>
          <cell r="G405">
            <v>1468</v>
          </cell>
          <cell r="H405">
            <v>0.869668246445498</v>
          </cell>
          <cell r="I405">
            <v>1321</v>
          </cell>
          <cell r="J405">
            <v>0.782582938388626</v>
          </cell>
          <cell r="K405">
            <v>1122</v>
          </cell>
          <cell r="L405">
            <v>0.664691943127962</v>
          </cell>
          <cell r="M405">
            <v>2800</v>
          </cell>
          <cell r="N405">
            <v>2660</v>
          </cell>
          <cell r="O405">
            <v>0.95</v>
          </cell>
          <cell r="P405">
            <v>2380</v>
          </cell>
          <cell r="Q405">
            <v>0.85</v>
          </cell>
          <cell r="R405">
            <v>2240</v>
          </cell>
        </row>
        <row r="406">
          <cell r="B406" t="str">
            <v>膝关节陈旧性前十字韧带重建术(第二项手术加收75%)</v>
          </cell>
          <cell r="C406">
            <v>4</v>
          </cell>
          <cell r="D406">
            <v>9</v>
          </cell>
          <cell r="E406">
            <v>0</v>
          </cell>
          <cell r="F406">
            <v>1266</v>
          </cell>
          <cell r="G406">
            <v>1101</v>
          </cell>
          <cell r="H406">
            <v>0.869668246445498</v>
          </cell>
          <cell r="I406">
            <v>990.8</v>
          </cell>
          <cell r="J406">
            <v>0.7826224328594</v>
          </cell>
          <cell r="K406">
            <v>841.5</v>
          </cell>
          <cell r="L406">
            <v>0.664691943127962</v>
          </cell>
          <cell r="M406">
            <v>2100</v>
          </cell>
          <cell r="N406">
            <v>1995</v>
          </cell>
          <cell r="O406">
            <v>0.95</v>
          </cell>
          <cell r="P406">
            <v>1785</v>
          </cell>
          <cell r="Q406">
            <v>0.85</v>
          </cell>
          <cell r="R406">
            <v>1680</v>
          </cell>
        </row>
        <row r="407">
          <cell r="B407" t="str">
            <v>膝关节陈旧性前十字韧带重建术(第三项及以上手术加收60%)</v>
          </cell>
          <cell r="C407">
            <v>1</v>
          </cell>
          <cell r="D407">
            <v>0</v>
          </cell>
          <cell r="E407">
            <v>0</v>
          </cell>
          <cell r="F407">
            <v>1012.8</v>
          </cell>
          <cell r="G407">
            <v>880.8</v>
          </cell>
          <cell r="H407">
            <v>0.869668246445498</v>
          </cell>
          <cell r="I407">
            <v>792.6</v>
          </cell>
          <cell r="J407">
            <v>0.782582938388626</v>
          </cell>
          <cell r="K407">
            <v>673.2</v>
          </cell>
          <cell r="L407">
            <v>0.664691943127962</v>
          </cell>
          <cell r="M407">
            <v>1680</v>
          </cell>
          <cell r="N407">
            <v>1596</v>
          </cell>
          <cell r="O407">
            <v>0.95</v>
          </cell>
          <cell r="P407">
            <v>1428</v>
          </cell>
          <cell r="Q407">
            <v>0.85</v>
          </cell>
          <cell r="R407">
            <v>1344</v>
          </cell>
        </row>
        <row r="408">
          <cell r="B408" t="str">
            <v>膝关节清理术</v>
          </cell>
          <cell r="C408">
            <v>37.85</v>
          </cell>
          <cell r="D408">
            <v>57.75</v>
          </cell>
          <cell r="E408">
            <v>0</v>
          </cell>
          <cell r="F408">
            <v>1500</v>
          </cell>
          <cell r="G408">
            <v>1305</v>
          </cell>
          <cell r="H408">
            <v>0.87</v>
          </cell>
          <cell r="I408">
            <v>1174</v>
          </cell>
          <cell r="J408">
            <v>0.782666666666667</v>
          </cell>
          <cell r="K408">
            <v>997</v>
          </cell>
          <cell r="L408">
            <v>0.664666666666667</v>
          </cell>
          <cell r="M408">
            <v>2300</v>
          </cell>
          <cell r="N408">
            <v>2185</v>
          </cell>
          <cell r="O408">
            <v>0.95</v>
          </cell>
          <cell r="P408">
            <v>1955</v>
          </cell>
          <cell r="Q408">
            <v>0.85</v>
          </cell>
          <cell r="R408">
            <v>1840</v>
          </cell>
        </row>
        <row r="409">
          <cell r="B409" t="str">
            <v>膝关节清理术(第二项手术加收75%)</v>
          </cell>
          <cell r="C409">
            <v>12</v>
          </cell>
          <cell r="D409">
            <v>63</v>
          </cell>
          <cell r="E409">
            <v>0</v>
          </cell>
          <cell r="F409">
            <v>1125</v>
          </cell>
          <cell r="G409">
            <v>978.8</v>
          </cell>
          <cell r="H409">
            <v>0.870044444444444</v>
          </cell>
          <cell r="I409">
            <v>880.5</v>
          </cell>
          <cell r="J409">
            <v>0.782666666666667</v>
          </cell>
          <cell r="K409">
            <v>747.8</v>
          </cell>
          <cell r="L409">
            <v>0.664711111111111</v>
          </cell>
          <cell r="M409">
            <v>1725</v>
          </cell>
          <cell r="N409">
            <v>1639</v>
          </cell>
          <cell r="O409">
            <v>0.950144927536232</v>
          </cell>
          <cell r="P409">
            <v>1466</v>
          </cell>
          <cell r="Q409">
            <v>0.849855072463768</v>
          </cell>
          <cell r="R409">
            <v>1380</v>
          </cell>
        </row>
        <row r="410">
          <cell r="B410" t="str">
            <v>膝关节清理术(第三项及以上手术加收60%)</v>
          </cell>
          <cell r="C410">
            <v>1</v>
          </cell>
          <cell r="D410">
            <v>42</v>
          </cell>
          <cell r="E410">
            <v>0</v>
          </cell>
          <cell r="F410">
            <v>900</v>
          </cell>
          <cell r="G410">
            <v>783</v>
          </cell>
          <cell r="H410">
            <v>0.87</v>
          </cell>
          <cell r="I410">
            <v>704.4</v>
          </cell>
          <cell r="J410">
            <v>0.782666666666667</v>
          </cell>
          <cell r="K410">
            <v>598.2</v>
          </cell>
          <cell r="L410">
            <v>0.664666666666667</v>
          </cell>
          <cell r="M410">
            <v>1380</v>
          </cell>
          <cell r="N410">
            <v>1311</v>
          </cell>
          <cell r="O410">
            <v>0.95</v>
          </cell>
          <cell r="P410">
            <v>1173</v>
          </cell>
          <cell r="Q410">
            <v>0.85</v>
          </cell>
          <cell r="R410">
            <v>1104</v>
          </cell>
        </row>
        <row r="411">
          <cell r="B411" t="str">
            <v>膝关节清理术(直视下滑膜切除)</v>
          </cell>
          <cell r="C411">
            <v>2</v>
          </cell>
          <cell r="D411">
            <v>0</v>
          </cell>
          <cell r="E411">
            <v>0</v>
          </cell>
          <cell r="F411">
            <v>1500</v>
          </cell>
          <cell r="G411">
            <v>1305</v>
          </cell>
          <cell r="H411">
            <v>0.87</v>
          </cell>
          <cell r="I411">
            <v>1174</v>
          </cell>
          <cell r="J411">
            <v>0.782666666666667</v>
          </cell>
          <cell r="K411">
            <v>997</v>
          </cell>
          <cell r="L411">
            <v>0.664666666666667</v>
          </cell>
          <cell r="M411">
            <v>1500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</row>
        <row r="412">
          <cell r="B412" t="str">
            <v>膝关节清理术(软骨下骨修整)</v>
          </cell>
          <cell r="C412">
            <v>41.2</v>
          </cell>
          <cell r="D412">
            <v>0</v>
          </cell>
          <cell r="E412">
            <v>0</v>
          </cell>
          <cell r="F412">
            <v>1500</v>
          </cell>
          <cell r="G412">
            <v>1305</v>
          </cell>
          <cell r="H412">
            <v>0.87</v>
          </cell>
          <cell r="I412">
            <v>1174</v>
          </cell>
          <cell r="J412">
            <v>0.782666666666667</v>
          </cell>
          <cell r="K412">
            <v>997</v>
          </cell>
          <cell r="L412">
            <v>0.664666666666667</v>
          </cell>
          <cell r="M412">
            <v>1500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</row>
        <row r="413">
          <cell r="B413" t="str">
            <v>膝关节清理术(软骨下骨修整)(第二项手术加收75%)</v>
          </cell>
          <cell r="C413">
            <v>0</v>
          </cell>
          <cell r="D413">
            <v>2</v>
          </cell>
          <cell r="E413">
            <v>0</v>
          </cell>
          <cell r="F413">
            <v>1125</v>
          </cell>
          <cell r="G413">
            <v>978.8</v>
          </cell>
          <cell r="H413">
            <v>0.870044444444444</v>
          </cell>
          <cell r="I413">
            <v>880.5</v>
          </cell>
          <cell r="J413">
            <v>0.782666666666667</v>
          </cell>
          <cell r="K413">
            <v>747.8</v>
          </cell>
          <cell r="L413">
            <v>0.664711111111111</v>
          </cell>
          <cell r="M413">
            <v>1125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</row>
        <row r="414">
          <cell r="B414" t="str">
            <v>膝关节清理术(软骨下骨修整)(第三项及以上手术加收60%)</v>
          </cell>
          <cell r="C414">
            <v>0</v>
          </cell>
          <cell r="D414">
            <v>1</v>
          </cell>
          <cell r="E414">
            <v>0</v>
          </cell>
          <cell r="F414">
            <v>900</v>
          </cell>
          <cell r="G414">
            <v>783</v>
          </cell>
          <cell r="H414">
            <v>0.87</v>
          </cell>
          <cell r="I414">
            <v>704.4</v>
          </cell>
          <cell r="J414">
            <v>0.782666666666667</v>
          </cell>
          <cell r="K414">
            <v>598.2</v>
          </cell>
          <cell r="L414">
            <v>0.664666666666667</v>
          </cell>
          <cell r="M414">
            <v>900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</row>
        <row r="415">
          <cell r="B415" t="str">
            <v>膝关节清理术(游离体摘除)</v>
          </cell>
          <cell r="C415">
            <v>1</v>
          </cell>
          <cell r="D415">
            <v>0</v>
          </cell>
          <cell r="E415">
            <v>0</v>
          </cell>
          <cell r="F415">
            <v>1500</v>
          </cell>
          <cell r="G415">
            <v>1305</v>
          </cell>
          <cell r="H415">
            <v>0.87</v>
          </cell>
          <cell r="I415">
            <v>1174</v>
          </cell>
          <cell r="J415">
            <v>0.782666666666667</v>
          </cell>
          <cell r="K415">
            <v>997</v>
          </cell>
          <cell r="L415">
            <v>0.664666666666667</v>
          </cell>
          <cell r="M415">
            <v>1500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</row>
        <row r="416">
          <cell r="B416" t="str">
            <v>膝关节清理术(骨质增生清除)</v>
          </cell>
          <cell r="C416">
            <v>3</v>
          </cell>
          <cell r="D416">
            <v>0</v>
          </cell>
          <cell r="E416">
            <v>0</v>
          </cell>
          <cell r="F416">
            <v>1500</v>
          </cell>
          <cell r="G416">
            <v>1305</v>
          </cell>
          <cell r="H416">
            <v>0.87</v>
          </cell>
          <cell r="I416">
            <v>1174</v>
          </cell>
          <cell r="J416">
            <v>0.782666666666667</v>
          </cell>
          <cell r="K416">
            <v>997</v>
          </cell>
          <cell r="L416">
            <v>0.664666666666667</v>
          </cell>
          <cell r="M416">
            <v>1500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17">
          <cell r="B417" t="str">
            <v>膝关节清理术(踝关节清理术)</v>
          </cell>
          <cell r="C417">
            <v>1</v>
          </cell>
          <cell r="D417">
            <v>0</v>
          </cell>
          <cell r="E417">
            <v>0</v>
          </cell>
          <cell r="F417">
            <v>1500</v>
          </cell>
          <cell r="G417">
            <v>1305</v>
          </cell>
          <cell r="H417">
            <v>0.87</v>
          </cell>
          <cell r="I417">
            <v>1174</v>
          </cell>
          <cell r="J417">
            <v>0.782666666666667</v>
          </cell>
          <cell r="K417">
            <v>997</v>
          </cell>
          <cell r="L417">
            <v>0.664666666666667</v>
          </cell>
          <cell r="M417">
            <v>2300</v>
          </cell>
          <cell r="N417">
            <v>2185</v>
          </cell>
          <cell r="O417">
            <v>0.95</v>
          </cell>
          <cell r="P417">
            <v>1955</v>
          </cell>
          <cell r="Q417">
            <v>0.85</v>
          </cell>
          <cell r="R417">
            <v>1840</v>
          </cell>
        </row>
        <row r="418">
          <cell r="B418" t="str">
            <v>膝关节清理术(肩关节清理术)</v>
          </cell>
          <cell r="C418">
            <v>7.75</v>
          </cell>
          <cell r="D418">
            <v>0</v>
          </cell>
          <cell r="E418">
            <v>0</v>
          </cell>
          <cell r="F418">
            <v>1500</v>
          </cell>
          <cell r="G418">
            <v>1305</v>
          </cell>
          <cell r="H418">
            <v>0.87</v>
          </cell>
          <cell r="I418">
            <v>1174</v>
          </cell>
          <cell r="J418">
            <v>0.782666666666667</v>
          </cell>
          <cell r="K418">
            <v>997</v>
          </cell>
          <cell r="L418">
            <v>0.664666666666667</v>
          </cell>
          <cell r="M418">
            <v>2300</v>
          </cell>
          <cell r="N418">
            <v>2185</v>
          </cell>
          <cell r="O418">
            <v>0.95</v>
          </cell>
          <cell r="P418">
            <v>1955</v>
          </cell>
          <cell r="Q418">
            <v>0.85</v>
          </cell>
          <cell r="R418">
            <v>1840</v>
          </cell>
        </row>
        <row r="419">
          <cell r="B419" t="str">
            <v>膝关节清理术(肩关节清理术)(第二项手术加收75%)</v>
          </cell>
          <cell r="C419">
            <v>0</v>
          </cell>
          <cell r="D419">
            <v>2</v>
          </cell>
          <cell r="E419">
            <v>0</v>
          </cell>
          <cell r="F419">
            <v>1125</v>
          </cell>
          <cell r="G419">
            <v>978.8</v>
          </cell>
          <cell r="H419">
            <v>0.870044444444444</v>
          </cell>
          <cell r="I419">
            <v>880.5</v>
          </cell>
          <cell r="J419">
            <v>0.782666666666667</v>
          </cell>
          <cell r="K419">
            <v>747.8</v>
          </cell>
          <cell r="L419">
            <v>0.664711111111111</v>
          </cell>
          <cell r="M419">
            <v>1725</v>
          </cell>
          <cell r="N419">
            <v>1639</v>
          </cell>
          <cell r="O419">
            <v>0.950144927536232</v>
          </cell>
          <cell r="P419">
            <v>1466</v>
          </cell>
          <cell r="Q419">
            <v>0.849855072463768</v>
          </cell>
          <cell r="R419">
            <v>1380</v>
          </cell>
        </row>
        <row r="420">
          <cell r="B420" t="str">
            <v>膝关节清理术(肩关节清理术)(第三项及以上手术加收60%)</v>
          </cell>
          <cell r="C420">
            <v>0</v>
          </cell>
          <cell r="D420">
            <v>2</v>
          </cell>
          <cell r="E420">
            <v>0</v>
          </cell>
          <cell r="F420">
            <v>900</v>
          </cell>
          <cell r="G420">
            <v>783</v>
          </cell>
          <cell r="H420">
            <v>0.87</v>
          </cell>
          <cell r="I420">
            <v>704.4</v>
          </cell>
          <cell r="J420">
            <v>0.782666666666667</v>
          </cell>
          <cell r="K420">
            <v>598.2</v>
          </cell>
          <cell r="L420">
            <v>0.664666666666667</v>
          </cell>
          <cell r="M420">
            <v>1380</v>
          </cell>
          <cell r="N420">
            <v>1311</v>
          </cell>
          <cell r="O420">
            <v>0.95</v>
          </cell>
          <cell r="P420">
            <v>1173</v>
          </cell>
          <cell r="Q420">
            <v>0.85</v>
          </cell>
          <cell r="R420">
            <v>1104</v>
          </cell>
        </row>
        <row r="421">
          <cell r="B421" t="str">
            <v>膝关节清理术(肘关节清理术)</v>
          </cell>
          <cell r="C421">
            <v>0</v>
          </cell>
          <cell r="D421">
            <v>0.75</v>
          </cell>
          <cell r="E421">
            <v>0</v>
          </cell>
          <cell r="F421">
            <v>1500</v>
          </cell>
          <cell r="G421">
            <v>1305</v>
          </cell>
          <cell r="H421">
            <v>0.87</v>
          </cell>
          <cell r="I421">
            <v>1174</v>
          </cell>
          <cell r="J421">
            <v>0.782666666666667</v>
          </cell>
          <cell r="K421">
            <v>997</v>
          </cell>
          <cell r="L421">
            <v>0.664666666666667</v>
          </cell>
          <cell r="M421">
            <v>2300</v>
          </cell>
          <cell r="N421">
            <v>2185</v>
          </cell>
          <cell r="O421">
            <v>0.95</v>
          </cell>
          <cell r="P421">
            <v>1955</v>
          </cell>
          <cell r="Q421">
            <v>0.85</v>
          </cell>
          <cell r="R421">
            <v>1840</v>
          </cell>
        </row>
        <row r="422">
          <cell r="B422" t="str">
            <v>带蒂复合组织瓣成形术</v>
          </cell>
          <cell r="C422">
            <v>411.8</v>
          </cell>
          <cell r="D422">
            <v>177.3</v>
          </cell>
          <cell r="E422">
            <v>0</v>
          </cell>
          <cell r="F422">
            <v>2250</v>
          </cell>
          <cell r="G422">
            <v>1957</v>
          </cell>
          <cell r="H422">
            <v>0.869777777777778</v>
          </cell>
          <cell r="I422">
            <v>1761</v>
          </cell>
          <cell r="J422">
            <v>0.782666666666667</v>
          </cell>
          <cell r="K422">
            <v>1496</v>
          </cell>
          <cell r="L422">
            <v>0.664888888888889</v>
          </cell>
          <cell r="M422">
            <v>2900</v>
          </cell>
          <cell r="N422">
            <v>2755</v>
          </cell>
          <cell r="O422">
            <v>0.95</v>
          </cell>
          <cell r="P422">
            <v>2465</v>
          </cell>
          <cell r="Q422">
            <v>0.85</v>
          </cell>
          <cell r="R422">
            <v>2320</v>
          </cell>
        </row>
        <row r="423">
          <cell r="B423" t="str">
            <v>带蒂复合组织瓣成形术(第二项手术加收75%)</v>
          </cell>
          <cell r="C423">
            <v>22</v>
          </cell>
          <cell r="D423">
            <v>49</v>
          </cell>
          <cell r="E423">
            <v>0</v>
          </cell>
          <cell r="F423">
            <v>1687.5</v>
          </cell>
          <cell r="G423">
            <v>1467.8</v>
          </cell>
          <cell r="H423">
            <v>0.869807407407407</v>
          </cell>
          <cell r="I423">
            <v>1320.8</v>
          </cell>
          <cell r="J423">
            <v>0.782696296296296</v>
          </cell>
          <cell r="K423">
            <v>1122</v>
          </cell>
          <cell r="L423">
            <v>0.664888888888889</v>
          </cell>
          <cell r="M423">
            <v>2175</v>
          </cell>
          <cell r="N423">
            <v>2066</v>
          </cell>
          <cell r="O423">
            <v>0.949885057471264</v>
          </cell>
          <cell r="P423">
            <v>1849</v>
          </cell>
          <cell r="Q423">
            <v>0.850114942528736</v>
          </cell>
          <cell r="R423">
            <v>1740</v>
          </cell>
        </row>
        <row r="424">
          <cell r="B424" t="str">
            <v>带蒂复合组织瓣成形术(第二项手术加收75%)(6岁以下儿童加收)</v>
          </cell>
          <cell r="C424">
            <v>1</v>
          </cell>
          <cell r="D424">
            <v>0</v>
          </cell>
          <cell r="E424">
            <v>0</v>
          </cell>
          <cell r="F424">
            <v>506</v>
          </cell>
          <cell r="G424">
            <v>440.2</v>
          </cell>
          <cell r="H424">
            <v>0.8699604743083</v>
          </cell>
          <cell r="I424">
            <v>396.1</v>
          </cell>
          <cell r="J424">
            <v>0.782806324110672</v>
          </cell>
          <cell r="K424">
            <v>336.5</v>
          </cell>
          <cell r="L424">
            <v>0.66501976284585</v>
          </cell>
          <cell r="M424">
            <v>653</v>
          </cell>
          <cell r="N424">
            <v>620</v>
          </cell>
          <cell r="O424">
            <v>0.949464012251149</v>
          </cell>
          <cell r="P424">
            <v>555</v>
          </cell>
          <cell r="Q424">
            <v>0.849923430321593</v>
          </cell>
          <cell r="R424">
            <v>522</v>
          </cell>
        </row>
        <row r="425">
          <cell r="B425" t="str">
            <v>带蒂复合组织瓣成形术(第三项及以上手术加收60%)</v>
          </cell>
          <cell r="C425">
            <v>14</v>
          </cell>
          <cell r="D425">
            <v>3</v>
          </cell>
          <cell r="E425">
            <v>0</v>
          </cell>
          <cell r="F425">
            <v>1350</v>
          </cell>
          <cell r="G425">
            <v>1174.2</v>
          </cell>
          <cell r="H425">
            <v>0.869777777777778</v>
          </cell>
          <cell r="I425">
            <v>1056.6</v>
          </cell>
          <cell r="J425">
            <v>0.782666666666667</v>
          </cell>
          <cell r="K425">
            <v>897.6</v>
          </cell>
          <cell r="L425">
            <v>0.664888888888889</v>
          </cell>
          <cell r="M425">
            <v>1740</v>
          </cell>
          <cell r="N425">
            <v>1653</v>
          </cell>
          <cell r="O425">
            <v>0.95</v>
          </cell>
          <cell r="P425">
            <v>1479</v>
          </cell>
          <cell r="Q425">
            <v>0.85</v>
          </cell>
          <cell r="R425">
            <v>1392</v>
          </cell>
        </row>
        <row r="426">
          <cell r="B426" t="str">
            <v>带蒂复合组织瓣成形术(6岁以下儿童加收)</v>
          </cell>
          <cell r="C426">
            <v>1.5</v>
          </cell>
          <cell r="D426">
            <v>0</v>
          </cell>
          <cell r="E426">
            <v>0</v>
          </cell>
          <cell r="F426">
            <v>675</v>
          </cell>
          <cell r="G426">
            <v>587</v>
          </cell>
          <cell r="H426">
            <v>0.86962962962963</v>
          </cell>
          <cell r="I426">
            <v>528</v>
          </cell>
          <cell r="J426">
            <v>0.782222222222222</v>
          </cell>
          <cell r="K426">
            <v>449</v>
          </cell>
          <cell r="L426">
            <v>0.665185185185185</v>
          </cell>
          <cell r="M426">
            <v>870</v>
          </cell>
          <cell r="N426">
            <v>827</v>
          </cell>
          <cell r="O426">
            <v>0.950574712643678</v>
          </cell>
          <cell r="P426">
            <v>740</v>
          </cell>
          <cell r="Q426">
            <v>0.850574712643678</v>
          </cell>
          <cell r="R426">
            <v>696</v>
          </cell>
        </row>
        <row r="427">
          <cell r="B427" t="str">
            <v>屈伸指肌腱吻合术</v>
          </cell>
          <cell r="C427">
            <v>220.65</v>
          </cell>
          <cell r="D427">
            <v>664.55</v>
          </cell>
          <cell r="E427">
            <v>13</v>
          </cell>
          <cell r="F427">
            <v>938</v>
          </cell>
          <cell r="G427">
            <v>816</v>
          </cell>
          <cell r="H427">
            <v>0.869936034115139</v>
          </cell>
          <cell r="I427">
            <v>734</v>
          </cell>
          <cell r="J427">
            <v>0.782515991471215</v>
          </cell>
          <cell r="K427">
            <v>623</v>
          </cell>
          <cell r="L427">
            <v>0.664179104477612</v>
          </cell>
          <cell r="M427">
            <v>1100</v>
          </cell>
          <cell r="N427">
            <v>1045</v>
          </cell>
          <cell r="O427">
            <v>0.95</v>
          </cell>
          <cell r="P427">
            <v>935</v>
          </cell>
          <cell r="Q427">
            <v>0.85</v>
          </cell>
          <cell r="R427">
            <v>880</v>
          </cell>
        </row>
        <row r="428">
          <cell r="B428" t="str">
            <v>屈伸指肌腱吻合术(第二项手术加收75%)</v>
          </cell>
          <cell r="C428">
            <v>68</v>
          </cell>
          <cell r="D428">
            <v>79</v>
          </cell>
          <cell r="E428">
            <v>0</v>
          </cell>
          <cell r="F428">
            <v>703.5</v>
          </cell>
          <cell r="G428">
            <v>612</v>
          </cell>
          <cell r="H428">
            <v>0.869936034115139</v>
          </cell>
          <cell r="I428">
            <v>550.5</v>
          </cell>
          <cell r="J428">
            <v>0.782515991471215</v>
          </cell>
          <cell r="K428">
            <v>467.3</v>
          </cell>
          <cell r="L428">
            <v>0.664250177683014</v>
          </cell>
          <cell r="M428">
            <v>825</v>
          </cell>
          <cell r="N428">
            <v>784</v>
          </cell>
          <cell r="O428">
            <v>0.95030303030303</v>
          </cell>
          <cell r="P428">
            <v>701</v>
          </cell>
          <cell r="Q428">
            <v>0.84969696969697</v>
          </cell>
          <cell r="R428">
            <v>660</v>
          </cell>
        </row>
        <row r="429">
          <cell r="B429" t="str">
            <v>屈伸指肌腱吻合术(第二项手术加收75%)(6岁以下儿童加收)</v>
          </cell>
          <cell r="C429">
            <v>1</v>
          </cell>
          <cell r="D429">
            <v>0</v>
          </cell>
          <cell r="E429">
            <v>0</v>
          </cell>
          <cell r="F429">
            <v>211</v>
          </cell>
          <cell r="G429">
            <v>183.5</v>
          </cell>
          <cell r="H429">
            <v>0.869668246445498</v>
          </cell>
          <cell r="I429">
            <v>165.1</v>
          </cell>
          <cell r="J429">
            <v>0.782464454976303</v>
          </cell>
          <cell r="K429">
            <v>140.1</v>
          </cell>
          <cell r="L429">
            <v>0.663981042654028</v>
          </cell>
          <cell r="M429">
            <v>248</v>
          </cell>
          <cell r="N429">
            <v>236</v>
          </cell>
          <cell r="O429">
            <v>0.951612903225806</v>
          </cell>
          <cell r="P429">
            <v>211</v>
          </cell>
          <cell r="Q429">
            <v>0.850806451612903</v>
          </cell>
          <cell r="R429">
            <v>198</v>
          </cell>
        </row>
        <row r="430">
          <cell r="B430" t="str">
            <v>屈伸指肌腱吻合术(第三项及以上手术加收60%)</v>
          </cell>
          <cell r="C430">
            <v>466</v>
          </cell>
          <cell r="D430">
            <v>21</v>
          </cell>
          <cell r="E430">
            <v>0</v>
          </cell>
          <cell r="F430">
            <v>562.8</v>
          </cell>
          <cell r="G430">
            <v>489.6</v>
          </cell>
          <cell r="H430">
            <v>0.869936034115139</v>
          </cell>
          <cell r="I430">
            <v>440.4</v>
          </cell>
          <cell r="J430">
            <v>0.782515991471215</v>
          </cell>
          <cell r="K430">
            <v>373.8</v>
          </cell>
          <cell r="L430">
            <v>0.664179104477612</v>
          </cell>
          <cell r="M430">
            <v>660</v>
          </cell>
          <cell r="N430">
            <v>627</v>
          </cell>
          <cell r="O430">
            <v>0.95</v>
          </cell>
          <cell r="P430">
            <v>561</v>
          </cell>
          <cell r="Q430">
            <v>0.85</v>
          </cell>
          <cell r="R430">
            <v>528</v>
          </cell>
        </row>
        <row r="431">
          <cell r="B431" t="str">
            <v>屈伸指肌腱吻合术(第三项及以上手术加收60%)(6岁以下儿童加收)</v>
          </cell>
          <cell r="C431">
            <v>4</v>
          </cell>
          <cell r="D431">
            <v>0</v>
          </cell>
          <cell r="E431">
            <v>0</v>
          </cell>
          <cell r="F431">
            <v>168.84</v>
          </cell>
          <cell r="G431">
            <v>147.12</v>
          </cell>
          <cell r="H431">
            <v>0.87135749822317</v>
          </cell>
          <cell r="I431">
            <v>132.36</v>
          </cell>
          <cell r="J431">
            <v>0.783937455579247</v>
          </cell>
          <cell r="K431">
            <v>112.32</v>
          </cell>
          <cell r="L431">
            <v>0.665245202558635</v>
          </cell>
          <cell r="M431">
            <v>198</v>
          </cell>
          <cell r="N431">
            <v>188</v>
          </cell>
          <cell r="O431">
            <v>0.94949494949495</v>
          </cell>
          <cell r="P431">
            <v>168</v>
          </cell>
          <cell r="Q431">
            <v>0.848484848484849</v>
          </cell>
          <cell r="R431">
            <v>158</v>
          </cell>
        </row>
        <row r="432">
          <cell r="B432" t="str">
            <v>屈伸指肌腱吻合术(6岁以下儿童加收)</v>
          </cell>
          <cell r="C432">
            <v>4.35</v>
          </cell>
          <cell r="D432">
            <v>0</v>
          </cell>
          <cell r="E432">
            <v>0</v>
          </cell>
          <cell r="F432">
            <v>281</v>
          </cell>
          <cell r="G432">
            <v>245</v>
          </cell>
          <cell r="H432">
            <v>0.871886120996441</v>
          </cell>
          <cell r="I432">
            <v>220</v>
          </cell>
          <cell r="J432">
            <v>0.782918149466192</v>
          </cell>
          <cell r="K432">
            <v>187</v>
          </cell>
          <cell r="L432">
            <v>0.665480427046263</v>
          </cell>
          <cell r="M432">
            <v>330</v>
          </cell>
          <cell r="N432">
            <v>314</v>
          </cell>
          <cell r="O432">
            <v>0.951515151515152</v>
          </cell>
          <cell r="P432">
            <v>281</v>
          </cell>
          <cell r="Q432">
            <v>0.851515151515152</v>
          </cell>
          <cell r="R432">
            <v>264</v>
          </cell>
        </row>
        <row r="433">
          <cell r="B433" t="str">
            <v>手法牵引复位术</v>
          </cell>
          <cell r="C433">
            <v>290.8</v>
          </cell>
          <cell r="D433">
            <v>295</v>
          </cell>
          <cell r="E433">
            <v>346</v>
          </cell>
          <cell r="F433">
            <v>108</v>
          </cell>
          <cell r="G433">
            <v>85</v>
          </cell>
          <cell r="H433">
            <v>0.787037037037037</v>
          </cell>
          <cell r="I433">
            <v>73</v>
          </cell>
          <cell r="J433">
            <v>0.675925925925926</v>
          </cell>
          <cell r="K433">
            <v>63</v>
          </cell>
          <cell r="L433">
            <v>0.583333333333333</v>
          </cell>
          <cell r="M433">
            <v>200</v>
          </cell>
          <cell r="N433">
            <v>190</v>
          </cell>
          <cell r="O433">
            <v>0.95</v>
          </cell>
          <cell r="P433">
            <v>170</v>
          </cell>
          <cell r="Q433">
            <v>0.85</v>
          </cell>
          <cell r="R433">
            <v>160</v>
          </cell>
        </row>
        <row r="434">
          <cell r="B434" t="str">
            <v>皮肤牵引术</v>
          </cell>
          <cell r="C434">
            <v>672.66</v>
          </cell>
          <cell r="D434">
            <v>2921</v>
          </cell>
          <cell r="E434">
            <v>167</v>
          </cell>
          <cell r="F434">
            <v>13.5</v>
          </cell>
          <cell r="G434">
            <v>13.5</v>
          </cell>
          <cell r="H434">
            <v>1</v>
          </cell>
          <cell r="I434">
            <v>12</v>
          </cell>
          <cell r="J434">
            <v>0.888888888888889</v>
          </cell>
          <cell r="K434">
            <v>8</v>
          </cell>
          <cell r="L434">
            <v>0.592592592592593</v>
          </cell>
          <cell r="M434">
            <v>30</v>
          </cell>
          <cell r="N434">
            <v>29</v>
          </cell>
          <cell r="O434">
            <v>0.966666666666667</v>
          </cell>
          <cell r="P434">
            <v>26</v>
          </cell>
          <cell r="Q434">
            <v>0.866666666666667</v>
          </cell>
          <cell r="R434">
            <v>24</v>
          </cell>
        </row>
        <row r="435">
          <cell r="B435" t="str">
            <v>骨骼牵引术</v>
          </cell>
          <cell r="C435">
            <v>2320.02</v>
          </cell>
          <cell r="D435">
            <v>5373.25</v>
          </cell>
          <cell r="E435">
            <v>2</v>
          </cell>
          <cell r="F435">
            <v>27</v>
          </cell>
          <cell r="G435">
            <v>27</v>
          </cell>
          <cell r="H435">
            <v>1</v>
          </cell>
          <cell r="I435">
            <v>24.3</v>
          </cell>
          <cell r="J435">
            <v>0.9</v>
          </cell>
          <cell r="K435">
            <v>15</v>
          </cell>
          <cell r="L435">
            <v>0.555555555555556</v>
          </cell>
          <cell r="M435">
            <v>44</v>
          </cell>
          <cell r="N435">
            <v>42</v>
          </cell>
          <cell r="O435">
            <v>0.954545454545455</v>
          </cell>
          <cell r="P435">
            <v>37</v>
          </cell>
          <cell r="Q435">
            <v>0.840909090909091</v>
          </cell>
          <cell r="R435">
            <v>35</v>
          </cell>
        </row>
        <row r="436">
          <cell r="B436" t="str">
            <v>乳腺癌根治术</v>
          </cell>
          <cell r="C436">
            <v>40</v>
          </cell>
          <cell r="D436">
            <v>102.75</v>
          </cell>
          <cell r="E436">
            <v>0</v>
          </cell>
          <cell r="F436">
            <v>2250</v>
          </cell>
          <cell r="G436">
            <v>1957</v>
          </cell>
          <cell r="H436">
            <v>0.869777777777778</v>
          </cell>
          <cell r="I436">
            <v>1761</v>
          </cell>
          <cell r="J436">
            <v>0.782666666666667</v>
          </cell>
          <cell r="K436">
            <v>1496</v>
          </cell>
          <cell r="L436">
            <v>0.664888888888889</v>
          </cell>
          <cell r="M436">
            <v>3300</v>
          </cell>
          <cell r="N436">
            <v>3135</v>
          </cell>
          <cell r="O436">
            <v>0.95</v>
          </cell>
          <cell r="P436">
            <v>2805</v>
          </cell>
          <cell r="Q436">
            <v>0.85</v>
          </cell>
          <cell r="R436">
            <v>2640</v>
          </cell>
        </row>
        <row r="437">
          <cell r="B437" t="str">
            <v>乳腺癌根治术(6岁以下儿童加收)</v>
          </cell>
          <cell r="C437">
            <v>31</v>
          </cell>
          <cell r="D437">
            <v>0</v>
          </cell>
          <cell r="E437">
            <v>0</v>
          </cell>
          <cell r="F437">
            <v>675</v>
          </cell>
          <cell r="G437">
            <v>587</v>
          </cell>
          <cell r="H437">
            <v>0.86962962962963</v>
          </cell>
          <cell r="I437">
            <v>528</v>
          </cell>
          <cell r="J437">
            <v>0.782222222222222</v>
          </cell>
          <cell r="K437">
            <v>449</v>
          </cell>
          <cell r="L437">
            <v>0.665185185185185</v>
          </cell>
          <cell r="M437">
            <v>990</v>
          </cell>
          <cell r="N437">
            <v>941</v>
          </cell>
          <cell r="O437">
            <v>0.950505050505051</v>
          </cell>
          <cell r="P437">
            <v>842</v>
          </cell>
          <cell r="Q437">
            <v>0.850505050505051</v>
          </cell>
          <cell r="R437">
            <v>792</v>
          </cell>
        </row>
        <row r="438">
          <cell r="B438" t="str">
            <v>乳腺癌根治术(传统根治)</v>
          </cell>
          <cell r="C438">
            <v>1</v>
          </cell>
          <cell r="D438">
            <v>0</v>
          </cell>
          <cell r="E438">
            <v>0</v>
          </cell>
          <cell r="F438">
            <v>2250</v>
          </cell>
          <cell r="G438">
            <v>1957</v>
          </cell>
          <cell r="H438">
            <v>0.869777777777778</v>
          </cell>
          <cell r="I438">
            <v>1761</v>
          </cell>
          <cell r="J438">
            <v>0.782666666666667</v>
          </cell>
          <cell r="K438">
            <v>1496</v>
          </cell>
          <cell r="L438">
            <v>0.664888888888889</v>
          </cell>
          <cell r="M438">
            <v>3300</v>
          </cell>
          <cell r="N438">
            <v>3135</v>
          </cell>
          <cell r="O438">
            <v>0.95</v>
          </cell>
          <cell r="P438">
            <v>2805</v>
          </cell>
          <cell r="Q438">
            <v>0.85</v>
          </cell>
          <cell r="R438">
            <v>2640</v>
          </cell>
        </row>
        <row r="439">
          <cell r="B439" t="str">
            <v>乳腺癌根治术(传统根治)(第三项及以上手术加收60%)</v>
          </cell>
          <cell r="C439">
            <v>1</v>
          </cell>
          <cell r="D439">
            <v>0</v>
          </cell>
          <cell r="E439">
            <v>0</v>
          </cell>
          <cell r="F439">
            <v>1350</v>
          </cell>
          <cell r="G439">
            <v>1174.2</v>
          </cell>
          <cell r="H439">
            <v>0.869777777777778</v>
          </cell>
          <cell r="I439">
            <v>1056.6</v>
          </cell>
          <cell r="J439">
            <v>0.782666666666667</v>
          </cell>
          <cell r="K439">
            <v>897.6</v>
          </cell>
          <cell r="L439">
            <v>0.664888888888889</v>
          </cell>
          <cell r="M439">
            <v>1980</v>
          </cell>
          <cell r="N439">
            <v>1881</v>
          </cell>
          <cell r="O439">
            <v>0.95</v>
          </cell>
          <cell r="P439">
            <v>1683</v>
          </cell>
          <cell r="Q439">
            <v>0.85</v>
          </cell>
          <cell r="R439">
            <v>1584</v>
          </cell>
        </row>
        <row r="440">
          <cell r="B440" t="str">
            <v>乳腺癌根治术(改良根治)</v>
          </cell>
          <cell r="C440">
            <v>148.5</v>
          </cell>
          <cell r="D440">
            <v>7</v>
          </cell>
          <cell r="E440">
            <v>0</v>
          </cell>
          <cell r="F440">
            <v>2250</v>
          </cell>
          <cell r="G440">
            <v>1957</v>
          </cell>
          <cell r="H440">
            <v>0.869777777777778</v>
          </cell>
          <cell r="I440">
            <v>1761</v>
          </cell>
          <cell r="J440">
            <v>0.782666666666667</v>
          </cell>
          <cell r="K440">
            <v>1496</v>
          </cell>
          <cell r="L440">
            <v>0.664888888888889</v>
          </cell>
          <cell r="M440">
            <v>3300</v>
          </cell>
          <cell r="N440">
            <v>3135</v>
          </cell>
          <cell r="O440">
            <v>0.95</v>
          </cell>
          <cell r="P440">
            <v>2805</v>
          </cell>
          <cell r="Q440">
            <v>0.85</v>
          </cell>
          <cell r="R440">
            <v>2640</v>
          </cell>
        </row>
        <row r="441">
          <cell r="B441" t="str">
            <v>脓肿切开引流术</v>
          </cell>
          <cell r="C441">
            <v>242.4</v>
          </cell>
          <cell r="D441">
            <v>904.25</v>
          </cell>
          <cell r="E441">
            <v>275</v>
          </cell>
          <cell r="F441">
            <v>67.5</v>
          </cell>
          <cell r="G441">
            <v>56.7</v>
          </cell>
          <cell r="H441">
            <v>0.84</v>
          </cell>
          <cell r="I441">
            <v>48.6</v>
          </cell>
          <cell r="J441">
            <v>0.72</v>
          </cell>
          <cell r="K441">
            <v>42</v>
          </cell>
          <cell r="L441">
            <v>0.622222222222222</v>
          </cell>
          <cell r="M441">
            <v>150</v>
          </cell>
          <cell r="N441">
            <v>143</v>
          </cell>
          <cell r="O441">
            <v>0.953333333333333</v>
          </cell>
          <cell r="P441">
            <v>128</v>
          </cell>
          <cell r="Q441">
            <v>0.853333333333333</v>
          </cell>
          <cell r="R441">
            <v>120</v>
          </cell>
        </row>
        <row r="442">
          <cell r="B442" t="str">
            <v>脓肿切开引流术(第二项手术加收75%)</v>
          </cell>
          <cell r="C442">
            <v>10</v>
          </cell>
          <cell r="D442">
            <v>4</v>
          </cell>
          <cell r="E442">
            <v>0</v>
          </cell>
          <cell r="F442">
            <v>50.625</v>
          </cell>
          <cell r="G442">
            <v>42.5</v>
          </cell>
          <cell r="H442">
            <v>0.839506172839506</v>
          </cell>
          <cell r="I442">
            <v>36.5</v>
          </cell>
          <cell r="J442">
            <v>0.720987654320988</v>
          </cell>
          <cell r="K442">
            <v>31.5</v>
          </cell>
          <cell r="L442">
            <v>0.622222222222222</v>
          </cell>
          <cell r="M442">
            <v>112.5</v>
          </cell>
          <cell r="N442">
            <v>107</v>
          </cell>
          <cell r="O442">
            <v>0.951111111111111</v>
          </cell>
          <cell r="P442">
            <v>96</v>
          </cell>
          <cell r="Q442">
            <v>0.853333333333333</v>
          </cell>
          <cell r="R442">
            <v>90</v>
          </cell>
        </row>
        <row r="443">
          <cell r="B443" t="str">
            <v>脓肿切开引流术(第三项及以上手术加收60%)</v>
          </cell>
          <cell r="C443">
            <v>2</v>
          </cell>
          <cell r="D443">
            <v>1</v>
          </cell>
          <cell r="E443">
            <v>0</v>
          </cell>
          <cell r="F443">
            <v>40.5</v>
          </cell>
          <cell r="G443">
            <v>34.08</v>
          </cell>
          <cell r="H443">
            <v>0.841481481481481</v>
          </cell>
          <cell r="I443">
            <v>29.16</v>
          </cell>
          <cell r="J443">
            <v>0.72</v>
          </cell>
          <cell r="K443">
            <v>25.2</v>
          </cell>
          <cell r="L443">
            <v>0.622222222222222</v>
          </cell>
          <cell r="M443">
            <v>90</v>
          </cell>
          <cell r="N443">
            <v>86</v>
          </cell>
          <cell r="O443">
            <v>0.955555555555556</v>
          </cell>
          <cell r="P443">
            <v>77</v>
          </cell>
          <cell r="Q443">
            <v>0.855555555555556</v>
          </cell>
          <cell r="R443">
            <v>72</v>
          </cell>
        </row>
        <row r="444">
          <cell r="B444" t="str">
            <v>浅表肿物切除术</v>
          </cell>
          <cell r="C444">
            <v>1151.95</v>
          </cell>
          <cell r="D444">
            <v>5122.65</v>
          </cell>
          <cell r="E444">
            <v>690.5</v>
          </cell>
          <cell r="F444">
            <v>135</v>
          </cell>
          <cell r="G444">
            <v>113.4</v>
          </cell>
          <cell r="H444">
            <v>0.84</v>
          </cell>
          <cell r="I444">
            <v>97.2</v>
          </cell>
          <cell r="J444">
            <v>0.72</v>
          </cell>
          <cell r="K444">
            <v>83</v>
          </cell>
          <cell r="L444">
            <v>0.614814814814815</v>
          </cell>
          <cell r="M444">
            <v>200</v>
          </cell>
          <cell r="N444">
            <v>190</v>
          </cell>
          <cell r="O444">
            <v>0.95</v>
          </cell>
          <cell r="P444">
            <v>170</v>
          </cell>
          <cell r="Q444">
            <v>0.85</v>
          </cell>
          <cell r="R444">
            <v>160</v>
          </cell>
        </row>
        <row r="445">
          <cell r="B445" t="str">
            <v>浅表肿物切除术(第二项手术加收75%)</v>
          </cell>
          <cell r="C445">
            <v>72</v>
          </cell>
          <cell r="D445">
            <v>133</v>
          </cell>
          <cell r="E445">
            <v>5</v>
          </cell>
          <cell r="F445">
            <v>101.25</v>
          </cell>
          <cell r="G445">
            <v>85.1</v>
          </cell>
          <cell r="H445">
            <v>0.840493827160494</v>
          </cell>
          <cell r="I445">
            <v>72.9</v>
          </cell>
          <cell r="J445">
            <v>0.72</v>
          </cell>
          <cell r="K445">
            <v>62.3</v>
          </cell>
          <cell r="L445">
            <v>0.615308641975309</v>
          </cell>
          <cell r="M445">
            <v>150</v>
          </cell>
          <cell r="N445">
            <v>143</v>
          </cell>
          <cell r="O445">
            <v>0.953333333333333</v>
          </cell>
          <cell r="P445">
            <v>128</v>
          </cell>
          <cell r="Q445">
            <v>0.853333333333333</v>
          </cell>
          <cell r="R445">
            <v>120</v>
          </cell>
        </row>
        <row r="446">
          <cell r="B446" t="str">
            <v>浅表肿物切除术(第三项及以上手术加收60%)</v>
          </cell>
          <cell r="C446">
            <v>34</v>
          </cell>
          <cell r="D446">
            <v>54</v>
          </cell>
          <cell r="E446">
            <v>14</v>
          </cell>
          <cell r="F446">
            <v>81</v>
          </cell>
          <cell r="G446">
            <v>68.04</v>
          </cell>
          <cell r="H446">
            <v>0.84</v>
          </cell>
          <cell r="I446">
            <v>58.32</v>
          </cell>
          <cell r="J446">
            <v>0.72</v>
          </cell>
          <cell r="K446">
            <v>49.8</v>
          </cell>
          <cell r="L446">
            <v>0.614814814814815</v>
          </cell>
          <cell r="M446">
            <v>120</v>
          </cell>
          <cell r="N446">
            <v>114</v>
          </cell>
          <cell r="O446">
            <v>0.95</v>
          </cell>
          <cell r="P446">
            <v>102</v>
          </cell>
          <cell r="Q446">
            <v>0.85</v>
          </cell>
          <cell r="R446">
            <v>96</v>
          </cell>
        </row>
        <row r="447">
          <cell r="B447" t="str">
            <v>浅表肿物切除术(皮脂腺囊肿切除术)</v>
          </cell>
          <cell r="C447">
            <v>44.1</v>
          </cell>
          <cell r="D447">
            <v>647</v>
          </cell>
          <cell r="E447">
            <v>10</v>
          </cell>
          <cell r="F447">
            <v>135</v>
          </cell>
          <cell r="G447">
            <v>113.4</v>
          </cell>
          <cell r="H447">
            <v>0.84</v>
          </cell>
          <cell r="I447">
            <v>97.2</v>
          </cell>
          <cell r="J447">
            <v>0.72</v>
          </cell>
          <cell r="K447">
            <v>83</v>
          </cell>
          <cell r="L447">
            <v>0.614814814814815</v>
          </cell>
          <cell r="M447">
            <v>200</v>
          </cell>
          <cell r="N447">
            <v>190</v>
          </cell>
          <cell r="O447">
            <v>0.95</v>
          </cell>
          <cell r="P447">
            <v>170</v>
          </cell>
          <cell r="Q447">
            <v>0.85</v>
          </cell>
          <cell r="R447">
            <v>160</v>
          </cell>
        </row>
        <row r="448">
          <cell r="B448" t="str">
            <v>浅表肿物切除术(皮脂腺囊肿切除术)(第二项手术加收75%)</v>
          </cell>
          <cell r="C448">
            <v>1</v>
          </cell>
          <cell r="D448">
            <v>0</v>
          </cell>
          <cell r="E448">
            <v>0</v>
          </cell>
          <cell r="F448">
            <v>101.25</v>
          </cell>
          <cell r="G448">
            <v>85.1</v>
          </cell>
          <cell r="H448">
            <v>0.840493827160494</v>
          </cell>
          <cell r="I448">
            <v>72.9</v>
          </cell>
          <cell r="J448">
            <v>0.72</v>
          </cell>
          <cell r="K448">
            <v>62.3</v>
          </cell>
          <cell r="L448">
            <v>0.615308641975309</v>
          </cell>
          <cell r="M448">
            <v>150</v>
          </cell>
          <cell r="N448">
            <v>143</v>
          </cell>
          <cell r="O448">
            <v>0.953333333333333</v>
          </cell>
          <cell r="P448">
            <v>128</v>
          </cell>
          <cell r="Q448">
            <v>0.853333333333333</v>
          </cell>
          <cell r="R448">
            <v>120</v>
          </cell>
        </row>
        <row r="449">
          <cell r="B449" t="str">
            <v>浅表肿物切除术(痣切除术)</v>
          </cell>
          <cell r="C449">
            <v>16.65</v>
          </cell>
          <cell r="D449">
            <v>38</v>
          </cell>
          <cell r="E449">
            <v>0</v>
          </cell>
          <cell r="F449">
            <v>135</v>
          </cell>
          <cell r="G449">
            <v>113.4</v>
          </cell>
          <cell r="H449">
            <v>0.84</v>
          </cell>
          <cell r="I449">
            <v>97.2</v>
          </cell>
          <cell r="J449">
            <v>0.72</v>
          </cell>
          <cell r="K449">
            <v>83</v>
          </cell>
          <cell r="L449">
            <v>0.614814814814815</v>
          </cell>
          <cell r="M449">
            <v>200</v>
          </cell>
          <cell r="N449">
            <v>190</v>
          </cell>
          <cell r="O449">
            <v>0.95</v>
          </cell>
          <cell r="P449">
            <v>170</v>
          </cell>
          <cell r="Q449">
            <v>0.85</v>
          </cell>
          <cell r="R449">
            <v>160</v>
          </cell>
        </row>
        <row r="450">
          <cell r="B450" t="str">
            <v>浅表肿物切除术(疣切除术)</v>
          </cell>
          <cell r="C450">
            <v>2</v>
          </cell>
          <cell r="D450">
            <v>109</v>
          </cell>
          <cell r="E450">
            <v>1</v>
          </cell>
          <cell r="F450">
            <v>135</v>
          </cell>
          <cell r="G450">
            <v>113.4</v>
          </cell>
          <cell r="H450">
            <v>0.84</v>
          </cell>
          <cell r="I450">
            <v>97.2</v>
          </cell>
          <cell r="J450">
            <v>0.72</v>
          </cell>
          <cell r="K450">
            <v>83</v>
          </cell>
          <cell r="L450">
            <v>0.614814814814815</v>
          </cell>
          <cell r="M450">
            <v>200</v>
          </cell>
          <cell r="N450">
            <v>190</v>
          </cell>
          <cell r="O450">
            <v>0.95</v>
          </cell>
          <cell r="P450">
            <v>170</v>
          </cell>
          <cell r="Q450">
            <v>0.85</v>
          </cell>
          <cell r="R450">
            <v>160</v>
          </cell>
        </row>
        <row r="451">
          <cell r="B451" t="str">
            <v>浅表肿物切除术(脂肪瘤切除术)</v>
          </cell>
          <cell r="C451">
            <v>88.25</v>
          </cell>
          <cell r="D451">
            <v>72.35</v>
          </cell>
          <cell r="E451">
            <v>13</v>
          </cell>
          <cell r="F451">
            <v>135</v>
          </cell>
          <cell r="G451">
            <v>113.4</v>
          </cell>
          <cell r="H451">
            <v>0.84</v>
          </cell>
          <cell r="I451">
            <v>97.2</v>
          </cell>
          <cell r="J451">
            <v>0.72</v>
          </cell>
          <cell r="K451">
            <v>83</v>
          </cell>
          <cell r="L451">
            <v>0.614814814814815</v>
          </cell>
          <cell r="M451">
            <v>200</v>
          </cell>
          <cell r="N451">
            <v>190</v>
          </cell>
          <cell r="O451">
            <v>0.95</v>
          </cell>
          <cell r="P451">
            <v>170</v>
          </cell>
          <cell r="Q451">
            <v>0.85</v>
          </cell>
          <cell r="R451">
            <v>160</v>
          </cell>
        </row>
        <row r="452">
          <cell r="B452" t="str">
            <v>浅表肿物切除术(脂肪瘤切除术)(第二项手术加收75%)</v>
          </cell>
          <cell r="C452">
            <v>1</v>
          </cell>
          <cell r="D452">
            <v>0</v>
          </cell>
          <cell r="E452">
            <v>0</v>
          </cell>
          <cell r="F452">
            <v>101.25</v>
          </cell>
          <cell r="G452">
            <v>85.1</v>
          </cell>
          <cell r="H452">
            <v>0.840493827160494</v>
          </cell>
          <cell r="I452">
            <v>72.9</v>
          </cell>
          <cell r="J452">
            <v>0.72</v>
          </cell>
          <cell r="K452">
            <v>62.3</v>
          </cell>
          <cell r="L452">
            <v>0.615308641975309</v>
          </cell>
          <cell r="M452">
            <v>150</v>
          </cell>
          <cell r="N452">
            <v>143</v>
          </cell>
          <cell r="O452">
            <v>0.953333333333333</v>
          </cell>
          <cell r="P452">
            <v>128</v>
          </cell>
          <cell r="Q452">
            <v>0.853333333333333</v>
          </cell>
          <cell r="R452">
            <v>120</v>
          </cell>
        </row>
        <row r="453">
          <cell r="B453" t="str">
            <v>浅表肿物切除术(脂肪瘤切除术)(第三项及以上手术加收60%)</v>
          </cell>
          <cell r="C453">
            <v>1</v>
          </cell>
          <cell r="D453">
            <v>0</v>
          </cell>
          <cell r="E453">
            <v>0</v>
          </cell>
          <cell r="F453">
            <v>81</v>
          </cell>
          <cell r="G453">
            <v>68.04</v>
          </cell>
          <cell r="H453">
            <v>0.84</v>
          </cell>
          <cell r="I453">
            <v>58.32</v>
          </cell>
          <cell r="J453">
            <v>0.72</v>
          </cell>
          <cell r="K453">
            <v>49.8</v>
          </cell>
          <cell r="L453">
            <v>0.614814814814815</v>
          </cell>
          <cell r="M453">
            <v>120</v>
          </cell>
          <cell r="N453">
            <v>114</v>
          </cell>
          <cell r="O453">
            <v>0.95</v>
          </cell>
          <cell r="P453">
            <v>102</v>
          </cell>
          <cell r="Q453">
            <v>0.85</v>
          </cell>
          <cell r="R453">
            <v>96</v>
          </cell>
        </row>
        <row r="454">
          <cell r="B454" t="str">
            <v>浅表肿物切除术(纤维瘤切除术)</v>
          </cell>
          <cell r="C454">
            <v>3.75</v>
          </cell>
          <cell r="D454">
            <v>43</v>
          </cell>
          <cell r="E454">
            <v>0</v>
          </cell>
          <cell r="F454">
            <v>135</v>
          </cell>
          <cell r="G454">
            <v>113.4</v>
          </cell>
          <cell r="H454">
            <v>0.84</v>
          </cell>
          <cell r="I454">
            <v>97.2</v>
          </cell>
          <cell r="J454">
            <v>0.72</v>
          </cell>
          <cell r="K454">
            <v>83</v>
          </cell>
          <cell r="L454">
            <v>0.614814814814815</v>
          </cell>
          <cell r="M454">
            <v>200</v>
          </cell>
          <cell r="N454">
            <v>190</v>
          </cell>
          <cell r="O454">
            <v>0.95</v>
          </cell>
          <cell r="P454">
            <v>170</v>
          </cell>
          <cell r="Q454">
            <v>0.85</v>
          </cell>
          <cell r="R454">
            <v>160</v>
          </cell>
        </row>
        <row r="455">
          <cell r="B455" t="str">
            <v>浅表肿物切除术(纤维瘤切除术)(第二项手术加收75%)</v>
          </cell>
          <cell r="C455">
            <v>1</v>
          </cell>
          <cell r="D455">
            <v>1</v>
          </cell>
          <cell r="E455">
            <v>0</v>
          </cell>
          <cell r="F455">
            <v>101.25</v>
          </cell>
          <cell r="G455">
            <v>85.1</v>
          </cell>
          <cell r="H455">
            <v>0.840493827160494</v>
          </cell>
          <cell r="I455">
            <v>72.9</v>
          </cell>
          <cell r="J455">
            <v>0.72</v>
          </cell>
          <cell r="K455">
            <v>62.3</v>
          </cell>
          <cell r="L455">
            <v>0.615308641975309</v>
          </cell>
          <cell r="M455">
            <v>150</v>
          </cell>
          <cell r="N455">
            <v>143</v>
          </cell>
          <cell r="O455">
            <v>0.953333333333333</v>
          </cell>
          <cell r="P455">
            <v>128</v>
          </cell>
          <cell r="Q455">
            <v>0.853333333333333</v>
          </cell>
          <cell r="R455">
            <v>120</v>
          </cell>
        </row>
        <row r="456">
          <cell r="B456" t="str">
            <v>浅表肿物切除术(纤维瘤切除术)(第三项及以上手术加收60%)</v>
          </cell>
          <cell r="C456">
            <v>0</v>
          </cell>
          <cell r="D456">
            <v>5</v>
          </cell>
          <cell r="E456">
            <v>0</v>
          </cell>
          <cell r="F456">
            <v>81</v>
          </cell>
          <cell r="G456">
            <v>68.04</v>
          </cell>
          <cell r="H456">
            <v>0.84</v>
          </cell>
          <cell r="I456">
            <v>58.32</v>
          </cell>
          <cell r="J456">
            <v>0.72</v>
          </cell>
          <cell r="K456">
            <v>49.8</v>
          </cell>
          <cell r="L456">
            <v>0.614814814814815</v>
          </cell>
          <cell r="M456">
            <v>120</v>
          </cell>
          <cell r="N456">
            <v>114</v>
          </cell>
          <cell r="O456">
            <v>0.95</v>
          </cell>
          <cell r="P456">
            <v>102</v>
          </cell>
          <cell r="Q456">
            <v>0.85</v>
          </cell>
          <cell r="R456">
            <v>96</v>
          </cell>
        </row>
        <row r="457">
          <cell r="B457" t="str">
            <v>浅表肿物切除术(小血管瘤切除术)</v>
          </cell>
          <cell r="C457">
            <v>17.1</v>
          </cell>
          <cell r="D457">
            <v>3</v>
          </cell>
          <cell r="E457">
            <v>0</v>
          </cell>
          <cell r="F457">
            <v>135</v>
          </cell>
          <cell r="G457">
            <v>113.4</v>
          </cell>
          <cell r="H457">
            <v>0.84</v>
          </cell>
          <cell r="I457">
            <v>97.2</v>
          </cell>
          <cell r="J457">
            <v>0.72</v>
          </cell>
          <cell r="K457">
            <v>83</v>
          </cell>
          <cell r="L457">
            <v>0.614814814814815</v>
          </cell>
          <cell r="M457">
            <v>200</v>
          </cell>
          <cell r="N457">
            <v>190</v>
          </cell>
          <cell r="O457">
            <v>0.95</v>
          </cell>
          <cell r="P457">
            <v>170</v>
          </cell>
          <cell r="Q457">
            <v>0.85</v>
          </cell>
          <cell r="R457">
            <v>160</v>
          </cell>
        </row>
        <row r="458">
          <cell r="B458" t="str">
            <v>自体皮移植术</v>
          </cell>
          <cell r="C458">
            <v>319.55</v>
          </cell>
          <cell r="D458">
            <v>43.6</v>
          </cell>
          <cell r="E458">
            <v>0</v>
          </cell>
          <cell r="F458">
            <v>225</v>
          </cell>
          <cell r="G458">
            <v>195</v>
          </cell>
          <cell r="H458">
            <v>0.866666666666667</v>
          </cell>
          <cell r="I458">
            <v>175</v>
          </cell>
          <cell r="J458">
            <v>0.777777777777778</v>
          </cell>
          <cell r="K458">
            <v>148</v>
          </cell>
          <cell r="L458">
            <v>0.657777777777778</v>
          </cell>
          <cell r="M458">
            <v>360</v>
          </cell>
          <cell r="N458">
            <v>342</v>
          </cell>
          <cell r="O458">
            <v>0.95</v>
          </cell>
          <cell r="P458">
            <v>306</v>
          </cell>
          <cell r="Q458">
            <v>0.85</v>
          </cell>
          <cell r="R458">
            <v>288</v>
          </cell>
        </row>
        <row r="459">
          <cell r="B459" t="str">
            <v>自体皮移植术(6岁以下儿童加收)</v>
          </cell>
          <cell r="C459">
            <v>13</v>
          </cell>
          <cell r="D459">
            <v>0</v>
          </cell>
          <cell r="E459">
            <v>0</v>
          </cell>
          <cell r="F459">
            <v>68</v>
          </cell>
          <cell r="G459">
            <v>59</v>
          </cell>
          <cell r="H459">
            <v>0.867647058823529</v>
          </cell>
          <cell r="I459">
            <v>53</v>
          </cell>
          <cell r="J459">
            <v>0.779411764705882</v>
          </cell>
          <cell r="K459">
            <v>44</v>
          </cell>
          <cell r="L459">
            <v>0.647058823529412</v>
          </cell>
          <cell r="M459">
            <v>108</v>
          </cell>
          <cell r="N459">
            <v>103</v>
          </cell>
          <cell r="O459">
            <v>0.953703703703704</v>
          </cell>
          <cell r="P459">
            <v>92</v>
          </cell>
          <cell r="Q459">
            <v>0.851851851851852</v>
          </cell>
          <cell r="R459">
            <v>86</v>
          </cell>
        </row>
        <row r="460">
          <cell r="B460" t="str">
            <v>慢性溃疡修复术</v>
          </cell>
          <cell r="C460">
            <v>378.05</v>
          </cell>
          <cell r="D460">
            <v>395.6</v>
          </cell>
          <cell r="E460">
            <v>0</v>
          </cell>
          <cell r="F460">
            <v>938</v>
          </cell>
          <cell r="G460">
            <v>816</v>
          </cell>
          <cell r="H460">
            <v>0.869936034115139</v>
          </cell>
          <cell r="I460">
            <v>734</v>
          </cell>
          <cell r="J460">
            <v>0.782515991471215</v>
          </cell>
          <cell r="K460">
            <v>623</v>
          </cell>
          <cell r="L460">
            <v>0.664179104477612</v>
          </cell>
          <cell r="M460">
            <v>1600</v>
          </cell>
          <cell r="N460">
            <v>1520</v>
          </cell>
          <cell r="O460">
            <v>0.95</v>
          </cell>
          <cell r="P460">
            <v>1360</v>
          </cell>
          <cell r="Q460">
            <v>0.85</v>
          </cell>
          <cell r="R460">
            <v>1280</v>
          </cell>
        </row>
        <row r="461">
          <cell r="B461" t="str">
            <v>慢性溃疡修复术(第二项手术加收75%)</v>
          </cell>
          <cell r="C461">
            <v>11</v>
          </cell>
          <cell r="D461">
            <v>33</v>
          </cell>
          <cell r="E461">
            <v>0</v>
          </cell>
          <cell r="F461">
            <v>703.5</v>
          </cell>
          <cell r="G461">
            <v>612</v>
          </cell>
          <cell r="H461">
            <v>0.869936034115139</v>
          </cell>
          <cell r="I461">
            <v>550.5</v>
          </cell>
          <cell r="J461">
            <v>0.782515991471215</v>
          </cell>
          <cell r="K461">
            <v>467.3</v>
          </cell>
          <cell r="L461">
            <v>0.664250177683014</v>
          </cell>
          <cell r="M461">
            <v>1200</v>
          </cell>
          <cell r="N461">
            <v>1140</v>
          </cell>
          <cell r="O461">
            <v>0.95</v>
          </cell>
          <cell r="P461">
            <v>1020</v>
          </cell>
          <cell r="Q461">
            <v>0.85</v>
          </cell>
          <cell r="R461">
            <v>960</v>
          </cell>
        </row>
        <row r="462">
          <cell r="B462" t="str">
            <v>慢性溃疡修复术(第三项及以上手术加收60%)</v>
          </cell>
          <cell r="C462">
            <v>4</v>
          </cell>
          <cell r="D462">
            <v>11</v>
          </cell>
          <cell r="E462">
            <v>0</v>
          </cell>
          <cell r="F462">
            <v>562.8</v>
          </cell>
          <cell r="G462">
            <v>489.6</v>
          </cell>
          <cell r="H462">
            <v>0.869936034115139</v>
          </cell>
          <cell r="I462">
            <v>440.4</v>
          </cell>
          <cell r="J462">
            <v>0.782515991471215</v>
          </cell>
          <cell r="K462">
            <v>373.8</v>
          </cell>
          <cell r="L462">
            <v>0.664179104477612</v>
          </cell>
          <cell r="M462">
            <v>960</v>
          </cell>
          <cell r="N462">
            <v>912</v>
          </cell>
          <cell r="O462">
            <v>0.95</v>
          </cell>
          <cell r="P462">
            <v>816</v>
          </cell>
          <cell r="Q462">
            <v>0.85</v>
          </cell>
          <cell r="R462">
            <v>768</v>
          </cell>
        </row>
        <row r="463">
          <cell r="B463" t="str">
            <v>慢性溃疡修复术(褥疮)</v>
          </cell>
          <cell r="C463">
            <v>25.75</v>
          </cell>
          <cell r="D463">
            <v>10</v>
          </cell>
          <cell r="E463">
            <v>0</v>
          </cell>
          <cell r="F463">
            <v>938</v>
          </cell>
          <cell r="G463">
            <v>816</v>
          </cell>
          <cell r="H463">
            <v>0.869936034115139</v>
          </cell>
          <cell r="I463">
            <v>734</v>
          </cell>
          <cell r="J463">
            <v>0.782515991471215</v>
          </cell>
          <cell r="K463">
            <v>623</v>
          </cell>
          <cell r="L463">
            <v>0.664179104477612</v>
          </cell>
          <cell r="M463">
            <v>1600</v>
          </cell>
          <cell r="N463">
            <v>1520</v>
          </cell>
          <cell r="O463">
            <v>0.95</v>
          </cell>
          <cell r="P463">
            <v>1360</v>
          </cell>
          <cell r="Q463">
            <v>0.85</v>
          </cell>
          <cell r="R463">
            <v>1280</v>
          </cell>
        </row>
        <row r="464">
          <cell r="B464" t="str">
            <v>慢性溃疡修复术(褥疮)(第二项手术加收75%)</v>
          </cell>
          <cell r="C464">
            <v>4</v>
          </cell>
          <cell r="D464">
            <v>1</v>
          </cell>
          <cell r="E464">
            <v>0</v>
          </cell>
          <cell r="F464">
            <v>703.5</v>
          </cell>
          <cell r="G464">
            <v>612</v>
          </cell>
          <cell r="H464">
            <v>0.869936034115139</v>
          </cell>
          <cell r="I464">
            <v>550.5</v>
          </cell>
          <cell r="J464">
            <v>0.782515991471215</v>
          </cell>
          <cell r="K464">
            <v>467.3</v>
          </cell>
          <cell r="L464">
            <v>0.664250177683014</v>
          </cell>
          <cell r="M464">
            <v>1200</v>
          </cell>
          <cell r="N464">
            <v>1140</v>
          </cell>
          <cell r="O464">
            <v>0.95</v>
          </cell>
          <cell r="P464">
            <v>1020</v>
          </cell>
          <cell r="Q464">
            <v>0.85</v>
          </cell>
          <cell r="R464">
            <v>960</v>
          </cell>
        </row>
        <row r="465">
          <cell r="B465" t="str">
            <v>慢性溃疡修复术(褥疮)(第三项及以上手术加收60%)</v>
          </cell>
          <cell r="C465">
            <v>3</v>
          </cell>
          <cell r="D465">
            <v>0</v>
          </cell>
          <cell r="E465">
            <v>0</v>
          </cell>
          <cell r="F465">
            <v>562.8</v>
          </cell>
          <cell r="G465">
            <v>489.6</v>
          </cell>
          <cell r="H465">
            <v>0.869936034115139</v>
          </cell>
          <cell r="I465">
            <v>440.4</v>
          </cell>
          <cell r="J465">
            <v>0.782515991471215</v>
          </cell>
          <cell r="K465">
            <v>373.8</v>
          </cell>
          <cell r="L465">
            <v>0.664179104477612</v>
          </cell>
          <cell r="M465">
            <v>960</v>
          </cell>
          <cell r="N465">
            <v>912</v>
          </cell>
          <cell r="O465">
            <v>0.95</v>
          </cell>
          <cell r="P465">
            <v>816</v>
          </cell>
          <cell r="Q465">
            <v>0.85</v>
          </cell>
          <cell r="R465">
            <v>768</v>
          </cell>
        </row>
        <row r="466">
          <cell r="B466" t="str">
            <v>慢性溃疡修复术(下肢慢性溃疡)</v>
          </cell>
          <cell r="C466">
            <v>16.7</v>
          </cell>
          <cell r="D466">
            <v>1</v>
          </cell>
          <cell r="E466">
            <v>0</v>
          </cell>
          <cell r="F466">
            <v>938</v>
          </cell>
          <cell r="G466">
            <v>816</v>
          </cell>
          <cell r="H466">
            <v>0.869936034115139</v>
          </cell>
          <cell r="I466">
            <v>734</v>
          </cell>
          <cell r="J466">
            <v>0.782515991471215</v>
          </cell>
          <cell r="K466">
            <v>623</v>
          </cell>
          <cell r="L466">
            <v>0.664179104477612</v>
          </cell>
          <cell r="M466">
            <v>1600</v>
          </cell>
          <cell r="N466">
            <v>1520</v>
          </cell>
          <cell r="O466">
            <v>0.95</v>
          </cell>
          <cell r="P466">
            <v>1360</v>
          </cell>
          <cell r="Q466">
            <v>0.85</v>
          </cell>
          <cell r="R466">
            <v>1280</v>
          </cell>
        </row>
        <row r="467">
          <cell r="B467" t="str">
            <v>慢性溃疡修复术(下肢慢性溃疡)(第二项手术加收75%)</v>
          </cell>
          <cell r="C467">
            <v>1</v>
          </cell>
          <cell r="D467">
            <v>1</v>
          </cell>
          <cell r="E467">
            <v>0</v>
          </cell>
          <cell r="F467">
            <v>703.5</v>
          </cell>
          <cell r="G467">
            <v>612</v>
          </cell>
          <cell r="H467">
            <v>0.869936034115139</v>
          </cell>
          <cell r="I467">
            <v>550.5</v>
          </cell>
          <cell r="J467">
            <v>0.782515991471215</v>
          </cell>
          <cell r="K467">
            <v>467.3</v>
          </cell>
          <cell r="L467">
            <v>0.664250177683014</v>
          </cell>
          <cell r="M467">
            <v>1200</v>
          </cell>
          <cell r="N467">
            <v>1140</v>
          </cell>
          <cell r="O467">
            <v>0.95</v>
          </cell>
          <cell r="P467">
            <v>1020</v>
          </cell>
          <cell r="Q467">
            <v>0.85</v>
          </cell>
          <cell r="R467">
            <v>960</v>
          </cell>
        </row>
        <row r="468">
          <cell r="B468" t="str">
            <v>慢性溃疡修复术(足底溃疡)</v>
          </cell>
          <cell r="C468">
            <v>15.75</v>
          </cell>
          <cell r="D468">
            <v>9</v>
          </cell>
          <cell r="E468">
            <v>0</v>
          </cell>
          <cell r="F468">
            <v>938</v>
          </cell>
          <cell r="G468">
            <v>816</v>
          </cell>
          <cell r="H468">
            <v>0.869936034115139</v>
          </cell>
          <cell r="I468">
            <v>734</v>
          </cell>
          <cell r="J468">
            <v>0.782515991471215</v>
          </cell>
          <cell r="K468">
            <v>623</v>
          </cell>
          <cell r="L468">
            <v>0.664179104477612</v>
          </cell>
          <cell r="M468">
            <v>1600</v>
          </cell>
          <cell r="N468">
            <v>1520</v>
          </cell>
          <cell r="O468">
            <v>0.95</v>
          </cell>
          <cell r="P468">
            <v>1360</v>
          </cell>
          <cell r="Q468">
            <v>0.85</v>
          </cell>
          <cell r="R468">
            <v>1280</v>
          </cell>
        </row>
        <row r="469">
          <cell r="B469" t="str">
            <v>任意皮瓣形成术</v>
          </cell>
          <cell r="C469">
            <v>192.7</v>
          </cell>
          <cell r="D469">
            <v>330.5</v>
          </cell>
          <cell r="E469">
            <v>2</v>
          </cell>
          <cell r="F469">
            <v>405</v>
          </cell>
          <cell r="G469">
            <v>255.1</v>
          </cell>
          <cell r="H469">
            <v>0.629876543209877</v>
          </cell>
          <cell r="I469">
            <v>219</v>
          </cell>
          <cell r="J469">
            <v>0.540740740740741</v>
          </cell>
          <cell r="K469">
            <v>188</v>
          </cell>
          <cell r="L469">
            <v>0.464197530864198</v>
          </cell>
          <cell r="M469">
            <v>800</v>
          </cell>
          <cell r="N469">
            <v>760</v>
          </cell>
          <cell r="O469">
            <v>0.95</v>
          </cell>
          <cell r="P469">
            <v>680</v>
          </cell>
          <cell r="Q469">
            <v>0.85</v>
          </cell>
          <cell r="R469">
            <v>640</v>
          </cell>
        </row>
        <row r="470">
          <cell r="B470" t="str">
            <v>任意皮瓣形成术(第二项手术加收75%)</v>
          </cell>
          <cell r="C470">
            <v>14</v>
          </cell>
          <cell r="D470">
            <v>51</v>
          </cell>
          <cell r="E470">
            <v>0</v>
          </cell>
          <cell r="F470">
            <v>303.75</v>
          </cell>
          <cell r="G470">
            <v>191.3</v>
          </cell>
          <cell r="H470">
            <v>0.629794238683128</v>
          </cell>
          <cell r="I470">
            <v>164.3</v>
          </cell>
          <cell r="J470">
            <v>0.540905349794239</v>
          </cell>
          <cell r="K470">
            <v>141</v>
          </cell>
          <cell r="L470">
            <v>0.464197530864198</v>
          </cell>
          <cell r="M470">
            <v>600</v>
          </cell>
          <cell r="N470">
            <v>570</v>
          </cell>
          <cell r="O470">
            <v>0.95</v>
          </cell>
          <cell r="P470">
            <v>510</v>
          </cell>
          <cell r="Q470">
            <v>0.85</v>
          </cell>
          <cell r="R470">
            <v>480</v>
          </cell>
        </row>
        <row r="471">
          <cell r="B471" t="str">
            <v>任意皮瓣形成术(第三项及以上手术加收60%)</v>
          </cell>
          <cell r="C471">
            <v>1</v>
          </cell>
          <cell r="D471">
            <v>0</v>
          </cell>
          <cell r="E471">
            <v>0</v>
          </cell>
          <cell r="F471">
            <v>243</v>
          </cell>
          <cell r="G471">
            <v>153.12</v>
          </cell>
          <cell r="H471">
            <v>0.630123456790123</v>
          </cell>
          <cell r="I471">
            <v>131.4</v>
          </cell>
          <cell r="J471">
            <v>0.540740740740741</v>
          </cell>
          <cell r="K471">
            <v>112.8</v>
          </cell>
          <cell r="L471">
            <v>0.464197530864198</v>
          </cell>
          <cell r="M471">
            <v>480</v>
          </cell>
          <cell r="N471">
            <v>456</v>
          </cell>
          <cell r="O471">
            <v>0.95</v>
          </cell>
          <cell r="P471">
            <v>408</v>
          </cell>
          <cell r="Q471">
            <v>0.85</v>
          </cell>
          <cell r="R471">
            <v>384</v>
          </cell>
        </row>
        <row r="472">
          <cell r="B472" t="str">
            <v>任意皮瓣形成术(带蒂皮瓣)</v>
          </cell>
          <cell r="C472">
            <v>6.85</v>
          </cell>
          <cell r="D472">
            <v>2</v>
          </cell>
          <cell r="E472">
            <v>0</v>
          </cell>
          <cell r="F472">
            <v>405</v>
          </cell>
          <cell r="G472">
            <v>255.1</v>
          </cell>
          <cell r="H472">
            <v>0.629876543209877</v>
          </cell>
          <cell r="I472">
            <v>219</v>
          </cell>
          <cell r="J472">
            <v>0.540740740740741</v>
          </cell>
          <cell r="K472">
            <v>188</v>
          </cell>
          <cell r="L472">
            <v>0.464197530864198</v>
          </cell>
          <cell r="M472">
            <v>800</v>
          </cell>
          <cell r="N472">
            <v>760</v>
          </cell>
          <cell r="O472">
            <v>0.95</v>
          </cell>
          <cell r="P472">
            <v>680</v>
          </cell>
          <cell r="Q472">
            <v>0.85</v>
          </cell>
          <cell r="R472">
            <v>640</v>
          </cell>
        </row>
        <row r="473">
          <cell r="B473" t="str">
            <v>任意皮瓣形成术(带蒂皮瓣)(第二项手术加收75%)</v>
          </cell>
          <cell r="C473">
            <v>7</v>
          </cell>
          <cell r="D473">
            <v>2</v>
          </cell>
          <cell r="E473">
            <v>0</v>
          </cell>
          <cell r="F473">
            <v>303.75</v>
          </cell>
          <cell r="G473">
            <v>191.3</v>
          </cell>
          <cell r="H473">
            <v>0.629794238683128</v>
          </cell>
          <cell r="I473">
            <v>164.3</v>
          </cell>
          <cell r="J473">
            <v>0.540905349794239</v>
          </cell>
          <cell r="K473">
            <v>141</v>
          </cell>
          <cell r="L473">
            <v>0.464197530864198</v>
          </cell>
          <cell r="M473">
            <v>600</v>
          </cell>
          <cell r="N473">
            <v>570</v>
          </cell>
          <cell r="O473">
            <v>0.95</v>
          </cell>
          <cell r="P473">
            <v>510</v>
          </cell>
          <cell r="Q473">
            <v>0.85</v>
          </cell>
          <cell r="R473">
            <v>480</v>
          </cell>
        </row>
        <row r="474">
          <cell r="B474" t="str">
            <v>任意皮瓣形成术(带蒂皮瓣)(第三项及以上手术加收60%)</v>
          </cell>
          <cell r="C474">
            <v>2</v>
          </cell>
          <cell r="D474">
            <v>0</v>
          </cell>
          <cell r="E474">
            <v>0</v>
          </cell>
          <cell r="F474">
            <v>243</v>
          </cell>
          <cell r="G474">
            <v>153.12</v>
          </cell>
          <cell r="H474">
            <v>0.630123456790123</v>
          </cell>
          <cell r="I474">
            <v>131.4</v>
          </cell>
          <cell r="J474">
            <v>0.540740740740741</v>
          </cell>
          <cell r="K474">
            <v>112.8</v>
          </cell>
          <cell r="L474">
            <v>0.464197530864198</v>
          </cell>
          <cell r="M474">
            <v>480</v>
          </cell>
          <cell r="N474">
            <v>456</v>
          </cell>
          <cell r="O474">
            <v>0.95</v>
          </cell>
          <cell r="P474">
            <v>408</v>
          </cell>
          <cell r="Q474">
            <v>0.85</v>
          </cell>
          <cell r="R474">
            <v>384</v>
          </cell>
        </row>
        <row r="475">
          <cell r="B475" t="str">
            <v>低频脉冲电治疗</v>
          </cell>
          <cell r="C475">
            <v>38769</v>
          </cell>
          <cell r="D475">
            <v>118209</v>
          </cell>
          <cell r="E475">
            <v>31860</v>
          </cell>
          <cell r="F475">
            <v>12</v>
          </cell>
          <cell r="G475">
            <v>10</v>
          </cell>
          <cell r="H475">
            <v>0.833333333333333</v>
          </cell>
          <cell r="I475">
            <v>8.6</v>
          </cell>
          <cell r="J475">
            <v>0.716666666666667</v>
          </cell>
          <cell r="K475">
            <v>7</v>
          </cell>
          <cell r="L475">
            <v>0.583333333333333</v>
          </cell>
          <cell r="M475">
            <v>15</v>
          </cell>
          <cell r="N475">
            <v>14</v>
          </cell>
          <cell r="O475">
            <v>0.933333333333333</v>
          </cell>
          <cell r="P475">
            <v>13</v>
          </cell>
          <cell r="Q475">
            <v>0.866666666666667</v>
          </cell>
          <cell r="R475">
            <v>12</v>
          </cell>
        </row>
        <row r="476">
          <cell r="B476" t="str">
            <v>低频脉冲电治疗(感应电治疗)</v>
          </cell>
          <cell r="C476">
            <v>14213</v>
          </cell>
          <cell r="D476">
            <v>6229</v>
          </cell>
          <cell r="E476">
            <v>3423</v>
          </cell>
          <cell r="F476">
            <v>12</v>
          </cell>
          <cell r="G476">
            <v>10</v>
          </cell>
          <cell r="H476">
            <v>0.833333333333333</v>
          </cell>
          <cell r="I476">
            <v>8.6</v>
          </cell>
          <cell r="J476">
            <v>0.716666666666667</v>
          </cell>
          <cell r="K476">
            <v>7</v>
          </cell>
          <cell r="L476">
            <v>0.583333333333333</v>
          </cell>
          <cell r="M476">
            <v>15</v>
          </cell>
          <cell r="N476">
            <v>14</v>
          </cell>
          <cell r="O476">
            <v>0.933333333333333</v>
          </cell>
          <cell r="P476">
            <v>13</v>
          </cell>
          <cell r="Q476">
            <v>0.866666666666667</v>
          </cell>
          <cell r="R476">
            <v>12</v>
          </cell>
        </row>
        <row r="477">
          <cell r="B477" t="str">
            <v>低频脉冲电治疗(神经肌肉电刺激治疗)</v>
          </cell>
          <cell r="C477">
            <v>5792</v>
          </cell>
          <cell r="D477">
            <v>54477</v>
          </cell>
          <cell r="E477">
            <v>98</v>
          </cell>
          <cell r="F477">
            <v>12</v>
          </cell>
          <cell r="G477">
            <v>10</v>
          </cell>
          <cell r="H477">
            <v>0.833333333333333</v>
          </cell>
          <cell r="I477">
            <v>8.6</v>
          </cell>
          <cell r="J477">
            <v>0.716666666666667</v>
          </cell>
          <cell r="K477">
            <v>7</v>
          </cell>
          <cell r="L477">
            <v>0.583333333333333</v>
          </cell>
          <cell r="M477">
            <v>15</v>
          </cell>
          <cell r="N477">
            <v>14</v>
          </cell>
          <cell r="O477">
            <v>0.933333333333333</v>
          </cell>
          <cell r="P477">
            <v>13</v>
          </cell>
          <cell r="Q477">
            <v>0.866666666666667</v>
          </cell>
          <cell r="R477">
            <v>12</v>
          </cell>
        </row>
        <row r="478">
          <cell r="B478" t="str">
            <v>低频脉冲电治疗(失神经肌肉电刺激治疗)</v>
          </cell>
          <cell r="C478">
            <v>218</v>
          </cell>
          <cell r="D478">
            <v>97</v>
          </cell>
          <cell r="E478">
            <v>0</v>
          </cell>
          <cell r="F478">
            <v>12</v>
          </cell>
          <cell r="G478">
            <v>10</v>
          </cell>
          <cell r="H478">
            <v>0.833333333333333</v>
          </cell>
          <cell r="I478">
            <v>8.6</v>
          </cell>
          <cell r="J478">
            <v>0.716666666666667</v>
          </cell>
          <cell r="K478">
            <v>7</v>
          </cell>
          <cell r="L478">
            <v>0.583333333333333</v>
          </cell>
          <cell r="M478">
            <v>15</v>
          </cell>
          <cell r="N478">
            <v>14</v>
          </cell>
          <cell r="O478">
            <v>0.933333333333333</v>
          </cell>
          <cell r="P478">
            <v>13</v>
          </cell>
          <cell r="Q478">
            <v>0.866666666666667</v>
          </cell>
          <cell r="R478">
            <v>12</v>
          </cell>
        </row>
        <row r="479">
          <cell r="B479" t="str">
            <v>低频脉冲电治疗(经皮神经电刺激治疗)</v>
          </cell>
          <cell r="C479">
            <v>2608</v>
          </cell>
          <cell r="D479">
            <v>10739</v>
          </cell>
          <cell r="E479">
            <v>2</v>
          </cell>
          <cell r="F479">
            <v>12</v>
          </cell>
          <cell r="G479">
            <v>10</v>
          </cell>
          <cell r="H479">
            <v>0.833333333333333</v>
          </cell>
          <cell r="I479">
            <v>8.6</v>
          </cell>
          <cell r="J479">
            <v>0.716666666666667</v>
          </cell>
          <cell r="K479">
            <v>7</v>
          </cell>
          <cell r="L479">
            <v>0.583333333333333</v>
          </cell>
          <cell r="M479">
            <v>15</v>
          </cell>
          <cell r="N479">
            <v>14</v>
          </cell>
          <cell r="O479">
            <v>0.933333333333333</v>
          </cell>
          <cell r="P479">
            <v>13</v>
          </cell>
          <cell r="Q479">
            <v>0.866666666666667</v>
          </cell>
          <cell r="R479">
            <v>12</v>
          </cell>
        </row>
        <row r="480">
          <cell r="B480" t="str">
            <v>低频脉冲电治疗(功能性电刺激治疗)</v>
          </cell>
          <cell r="C480">
            <v>150</v>
          </cell>
          <cell r="D480">
            <v>4008</v>
          </cell>
          <cell r="E480">
            <v>14</v>
          </cell>
          <cell r="F480">
            <v>12</v>
          </cell>
          <cell r="G480">
            <v>10</v>
          </cell>
          <cell r="H480">
            <v>0.833333333333333</v>
          </cell>
          <cell r="I480">
            <v>8.6</v>
          </cell>
          <cell r="J480">
            <v>0.716666666666667</v>
          </cell>
          <cell r="K480">
            <v>7</v>
          </cell>
          <cell r="L480">
            <v>0.583333333333333</v>
          </cell>
          <cell r="M480">
            <v>15</v>
          </cell>
          <cell r="N480">
            <v>14</v>
          </cell>
          <cell r="O480">
            <v>0.933333333333333</v>
          </cell>
          <cell r="P480">
            <v>13</v>
          </cell>
          <cell r="Q480">
            <v>0.866666666666667</v>
          </cell>
          <cell r="R480">
            <v>12</v>
          </cell>
        </row>
        <row r="481">
          <cell r="B481" t="str">
            <v>低频脉冲电治疗(银棘状刺激疗法(SSP))</v>
          </cell>
          <cell r="C481">
            <v>0</v>
          </cell>
          <cell r="D481">
            <v>1</v>
          </cell>
          <cell r="E481">
            <v>0</v>
          </cell>
          <cell r="F481">
            <v>12</v>
          </cell>
          <cell r="G481">
            <v>10</v>
          </cell>
          <cell r="H481">
            <v>0.833333333333333</v>
          </cell>
          <cell r="I481">
            <v>8.6</v>
          </cell>
          <cell r="J481">
            <v>0.716666666666667</v>
          </cell>
          <cell r="K481">
            <v>7</v>
          </cell>
          <cell r="L481">
            <v>0.583333333333333</v>
          </cell>
          <cell r="M481">
            <v>15</v>
          </cell>
          <cell r="N481">
            <v>14</v>
          </cell>
          <cell r="O481">
            <v>0.933333333333333</v>
          </cell>
          <cell r="P481">
            <v>13</v>
          </cell>
          <cell r="Q481">
            <v>0.866666666666667</v>
          </cell>
          <cell r="R481">
            <v>12</v>
          </cell>
        </row>
        <row r="482">
          <cell r="B482" t="str">
            <v>吞咽功能障碍训练</v>
          </cell>
          <cell r="C482">
            <v>4305</v>
          </cell>
          <cell r="D482">
            <v>15843</v>
          </cell>
          <cell r="E482">
            <v>0</v>
          </cell>
          <cell r="F482">
            <v>24</v>
          </cell>
          <cell r="G482">
            <v>20.1</v>
          </cell>
          <cell r="H482">
            <v>0.8375</v>
          </cell>
          <cell r="I482">
            <v>17.3</v>
          </cell>
          <cell r="J482">
            <v>0.720833333333333</v>
          </cell>
          <cell r="K482">
            <v>12</v>
          </cell>
          <cell r="L482">
            <v>0.5</v>
          </cell>
          <cell r="M482">
            <v>30</v>
          </cell>
          <cell r="N482">
            <v>29</v>
          </cell>
          <cell r="O482">
            <v>0.966666666666667</v>
          </cell>
          <cell r="P482">
            <v>26</v>
          </cell>
          <cell r="Q482">
            <v>0.866666666666667</v>
          </cell>
          <cell r="R482">
            <v>24</v>
          </cell>
        </row>
        <row r="483">
          <cell r="B483" t="str">
            <v>认知知觉功能障碍训练</v>
          </cell>
          <cell r="C483">
            <v>33649</v>
          </cell>
          <cell r="D483">
            <v>37198</v>
          </cell>
          <cell r="E483">
            <v>0</v>
          </cell>
          <cell r="F483">
            <v>24</v>
          </cell>
          <cell r="G483">
            <v>20.1</v>
          </cell>
          <cell r="H483">
            <v>0.8375</v>
          </cell>
          <cell r="I483">
            <v>17.3</v>
          </cell>
          <cell r="J483">
            <v>0.720833333333333</v>
          </cell>
          <cell r="K483">
            <v>12</v>
          </cell>
          <cell r="L483">
            <v>0.5</v>
          </cell>
          <cell r="M483">
            <v>30</v>
          </cell>
          <cell r="N483">
            <v>29</v>
          </cell>
          <cell r="O483">
            <v>0.966666666666667</v>
          </cell>
          <cell r="P483">
            <v>26</v>
          </cell>
          <cell r="Q483">
            <v>0.866666666666667</v>
          </cell>
          <cell r="R483">
            <v>24</v>
          </cell>
        </row>
        <row r="484">
          <cell r="B484" t="str">
            <v>耳石复位治疗</v>
          </cell>
          <cell r="C484">
            <v>851</v>
          </cell>
          <cell r="D484">
            <v>818</v>
          </cell>
          <cell r="E484">
            <v>1</v>
          </cell>
          <cell r="F484">
            <v>150</v>
          </cell>
          <cell r="G484">
            <v>150</v>
          </cell>
          <cell r="H484">
            <v>1</v>
          </cell>
          <cell r="I484">
            <v>135</v>
          </cell>
          <cell r="J484">
            <v>0.9</v>
          </cell>
          <cell r="K484">
            <v>122</v>
          </cell>
          <cell r="L484">
            <v>0.813333333333333</v>
          </cell>
          <cell r="M484">
            <v>175</v>
          </cell>
          <cell r="N484">
            <v>166</v>
          </cell>
          <cell r="O484">
            <v>0.948571428571429</v>
          </cell>
          <cell r="P484">
            <v>149</v>
          </cell>
          <cell r="Q484">
            <v>0.851428571428571</v>
          </cell>
          <cell r="R484">
            <v>140</v>
          </cell>
        </row>
        <row r="485">
          <cell r="B485" t="str">
            <v>耳穴疗法</v>
          </cell>
          <cell r="C485">
            <v>9571</v>
          </cell>
          <cell r="D485">
            <v>58384.33</v>
          </cell>
          <cell r="E485">
            <v>1204</v>
          </cell>
          <cell r="F485">
            <v>17</v>
          </cell>
          <cell r="G485">
            <v>16</v>
          </cell>
          <cell r="H485">
            <v>0.941176470588235</v>
          </cell>
          <cell r="I485">
            <v>14</v>
          </cell>
          <cell r="J485">
            <v>0.823529411764706</v>
          </cell>
          <cell r="K485">
            <v>11</v>
          </cell>
          <cell r="L485">
            <v>0.647058823529412</v>
          </cell>
          <cell r="M485">
            <v>20</v>
          </cell>
          <cell r="N485">
            <v>19</v>
          </cell>
          <cell r="O485">
            <v>0.95</v>
          </cell>
          <cell r="P485">
            <v>17</v>
          </cell>
          <cell r="Q485">
            <v>0.85</v>
          </cell>
          <cell r="R485">
            <v>16</v>
          </cell>
        </row>
        <row r="486">
          <cell r="B486" t="str">
            <v>耳穴压丸治疗(6岁以下儿童加收)</v>
          </cell>
          <cell r="C486">
            <v>0</v>
          </cell>
          <cell r="D486">
            <v>1419</v>
          </cell>
          <cell r="E486">
            <v>6</v>
          </cell>
          <cell r="F486">
            <v>5</v>
          </cell>
          <cell r="G486">
            <v>5</v>
          </cell>
          <cell r="H486">
            <v>1</v>
          </cell>
          <cell r="I486">
            <v>4</v>
          </cell>
          <cell r="J486">
            <v>0.8</v>
          </cell>
          <cell r="K486">
            <v>3</v>
          </cell>
          <cell r="L486">
            <v>0.6</v>
          </cell>
          <cell r="M486">
            <v>6</v>
          </cell>
          <cell r="N486">
            <v>6</v>
          </cell>
          <cell r="O486">
            <v>1</v>
          </cell>
          <cell r="P486">
            <v>5</v>
          </cell>
          <cell r="Q486">
            <v>0.833333333333333</v>
          </cell>
          <cell r="R486">
            <v>5</v>
          </cell>
        </row>
        <row r="487">
          <cell r="B487" t="str">
            <v>外伤性截瘫推拿治疗</v>
          </cell>
          <cell r="C487">
            <v>2655</v>
          </cell>
          <cell r="D487">
            <v>4692</v>
          </cell>
          <cell r="E487">
            <v>180</v>
          </cell>
          <cell r="F487">
            <v>54</v>
          </cell>
          <cell r="G487">
            <v>54</v>
          </cell>
          <cell r="H487">
            <v>1</v>
          </cell>
          <cell r="I487">
            <v>48.6</v>
          </cell>
          <cell r="J487">
            <v>0.9</v>
          </cell>
          <cell r="K487">
            <v>45</v>
          </cell>
          <cell r="L487">
            <v>0.833333333333333</v>
          </cell>
          <cell r="M487">
            <v>68</v>
          </cell>
          <cell r="N487">
            <v>65</v>
          </cell>
          <cell r="O487">
            <v>0.955882352941177</v>
          </cell>
          <cell r="P487">
            <v>58</v>
          </cell>
          <cell r="Q487">
            <v>0.852941176470588</v>
          </cell>
          <cell r="R487">
            <v>54</v>
          </cell>
        </row>
        <row r="488">
          <cell r="B488" t="str">
            <v>中风后遗症推拿治疗</v>
          </cell>
          <cell r="C488">
            <v>53160</v>
          </cell>
          <cell r="D488">
            <v>175798</v>
          </cell>
          <cell r="E488">
            <v>27950</v>
          </cell>
          <cell r="F488">
            <v>60</v>
          </cell>
          <cell r="G488">
            <v>60</v>
          </cell>
          <cell r="H488">
            <v>1</v>
          </cell>
          <cell r="I488">
            <v>60</v>
          </cell>
          <cell r="J488">
            <v>1</v>
          </cell>
          <cell r="K488">
            <v>51</v>
          </cell>
          <cell r="L488">
            <v>0.85</v>
          </cell>
          <cell r="M488">
            <v>68</v>
          </cell>
          <cell r="N488">
            <v>65</v>
          </cell>
          <cell r="O488">
            <v>0.955882352941177</v>
          </cell>
          <cell r="P488">
            <v>60</v>
          </cell>
          <cell r="Q488">
            <v>0.882352941176471</v>
          </cell>
          <cell r="R488">
            <v>54</v>
          </cell>
        </row>
        <row r="489">
          <cell r="B489" t="str">
            <v>肩周炎推拿治疗</v>
          </cell>
          <cell r="C489">
            <v>1800</v>
          </cell>
          <cell r="D489">
            <v>10020</v>
          </cell>
          <cell r="E489">
            <v>11278</v>
          </cell>
          <cell r="F489">
            <v>38</v>
          </cell>
          <cell r="G489">
            <v>38</v>
          </cell>
          <cell r="H489">
            <v>1</v>
          </cell>
          <cell r="I489">
            <v>34.2</v>
          </cell>
          <cell r="J489">
            <v>0.9</v>
          </cell>
          <cell r="K489">
            <v>32</v>
          </cell>
          <cell r="L489">
            <v>0.842105263157895</v>
          </cell>
          <cell r="M489">
            <v>56</v>
          </cell>
          <cell r="N489">
            <v>53</v>
          </cell>
          <cell r="O489">
            <v>0.946428571428571</v>
          </cell>
          <cell r="P489">
            <v>48</v>
          </cell>
          <cell r="Q489">
            <v>0.857142857142857</v>
          </cell>
          <cell r="R489">
            <v>45</v>
          </cell>
        </row>
        <row r="490">
          <cell r="B490" t="str">
            <v>颈椎病推拿治疗</v>
          </cell>
          <cell r="C490">
            <v>13539</v>
          </cell>
          <cell r="D490">
            <v>47030</v>
          </cell>
          <cell r="E490">
            <v>56102</v>
          </cell>
          <cell r="F490">
            <v>45</v>
          </cell>
          <cell r="G490">
            <v>45</v>
          </cell>
          <cell r="H490">
            <v>1</v>
          </cell>
          <cell r="I490">
            <v>40.5</v>
          </cell>
          <cell r="J490">
            <v>0.9</v>
          </cell>
          <cell r="K490">
            <v>38</v>
          </cell>
          <cell r="L490">
            <v>0.844444444444444</v>
          </cell>
          <cell r="M490">
            <v>60</v>
          </cell>
          <cell r="N490">
            <v>57</v>
          </cell>
          <cell r="O490">
            <v>0.95</v>
          </cell>
          <cell r="P490">
            <v>51</v>
          </cell>
          <cell r="Q490">
            <v>0.85</v>
          </cell>
          <cell r="R490">
            <v>48</v>
          </cell>
        </row>
        <row r="491">
          <cell r="B491" t="str">
            <v>落枕推拿治疗</v>
          </cell>
          <cell r="C491">
            <v>1</v>
          </cell>
          <cell r="D491">
            <v>106</v>
          </cell>
          <cell r="E491">
            <v>95</v>
          </cell>
          <cell r="F491">
            <v>41</v>
          </cell>
          <cell r="G491">
            <v>41</v>
          </cell>
          <cell r="H491">
            <v>1</v>
          </cell>
          <cell r="I491">
            <v>36.9</v>
          </cell>
          <cell r="J491">
            <v>0.9</v>
          </cell>
          <cell r="K491">
            <v>34</v>
          </cell>
          <cell r="L491">
            <v>0.829268292682927</v>
          </cell>
          <cell r="M491">
            <v>60</v>
          </cell>
          <cell r="N491">
            <v>57</v>
          </cell>
          <cell r="O491">
            <v>0.95</v>
          </cell>
          <cell r="P491">
            <v>51</v>
          </cell>
          <cell r="Q491">
            <v>0.85</v>
          </cell>
          <cell r="R491">
            <v>48</v>
          </cell>
        </row>
        <row r="492">
          <cell r="B492" t="str">
            <v>小儿肌性斜颈推拿治疗</v>
          </cell>
          <cell r="C492">
            <v>341</v>
          </cell>
          <cell r="D492">
            <v>158</v>
          </cell>
          <cell r="E492">
            <v>37</v>
          </cell>
          <cell r="F492">
            <v>35</v>
          </cell>
          <cell r="G492">
            <v>35</v>
          </cell>
          <cell r="H492">
            <v>1</v>
          </cell>
          <cell r="I492">
            <v>31.5</v>
          </cell>
          <cell r="J492">
            <v>0.9</v>
          </cell>
          <cell r="K492">
            <v>30</v>
          </cell>
          <cell r="L492">
            <v>0.857142857142857</v>
          </cell>
          <cell r="M492">
            <v>60</v>
          </cell>
          <cell r="N492">
            <v>57</v>
          </cell>
          <cell r="O492">
            <v>0.95</v>
          </cell>
          <cell r="P492">
            <v>51</v>
          </cell>
          <cell r="Q492">
            <v>0.85</v>
          </cell>
          <cell r="R492">
            <v>48</v>
          </cell>
        </row>
        <row r="493">
          <cell r="B493" t="str">
            <v>一级护理</v>
          </cell>
          <cell r="C493">
            <v>368451.96</v>
          </cell>
          <cell r="D493">
            <v>401893</v>
          </cell>
          <cell r="E493">
            <v>11021</v>
          </cell>
          <cell r="F493">
            <v>36</v>
          </cell>
          <cell r="G493">
            <v>34</v>
          </cell>
          <cell r="H493">
            <v>0.944444444444444</v>
          </cell>
          <cell r="I493">
            <v>30</v>
          </cell>
          <cell r="J493">
            <v>0.833333333333333</v>
          </cell>
          <cell r="K493">
            <v>28</v>
          </cell>
          <cell r="L493">
            <v>0.777777777777778</v>
          </cell>
          <cell r="M493">
            <v>60</v>
          </cell>
          <cell r="N493">
            <v>48</v>
          </cell>
          <cell r="O493">
            <v>0.8</v>
          </cell>
          <cell r="P493">
            <v>43</v>
          </cell>
          <cell r="Q493">
            <v>0.716666666666667</v>
          </cell>
          <cell r="R493">
            <v>36</v>
          </cell>
        </row>
        <row r="494">
          <cell r="B494" t="str">
            <v>一级护理(6岁以下儿童加收)</v>
          </cell>
          <cell r="C494">
            <v>17066.79</v>
          </cell>
          <cell r="D494">
            <v>26059.5</v>
          </cell>
          <cell r="E494">
            <v>219</v>
          </cell>
          <cell r="F494">
            <v>11</v>
          </cell>
          <cell r="G494">
            <v>10</v>
          </cell>
          <cell r="H494">
            <v>0.909090909090909</v>
          </cell>
          <cell r="I494">
            <v>9</v>
          </cell>
          <cell r="J494">
            <v>0.818181818181818</v>
          </cell>
          <cell r="K494">
            <v>9</v>
          </cell>
          <cell r="L494">
            <v>0.818181818181818</v>
          </cell>
          <cell r="M494">
            <v>18</v>
          </cell>
          <cell r="N494">
            <v>14</v>
          </cell>
          <cell r="O494">
            <v>0.777777777777778</v>
          </cell>
          <cell r="P494">
            <v>13</v>
          </cell>
          <cell r="Q494">
            <v>0.722222222222222</v>
          </cell>
          <cell r="R494">
            <v>11</v>
          </cell>
        </row>
        <row r="495">
          <cell r="B495" t="str">
            <v>特级护理</v>
          </cell>
          <cell r="C495">
            <v>10356.95</v>
          </cell>
          <cell r="D495">
            <v>1155</v>
          </cell>
          <cell r="E495">
            <v>12</v>
          </cell>
          <cell r="F495">
            <v>100</v>
          </cell>
          <cell r="G495">
            <v>100</v>
          </cell>
          <cell r="H495">
            <v>1</v>
          </cell>
          <cell r="I495">
            <v>100</v>
          </cell>
          <cell r="J495">
            <v>1</v>
          </cell>
          <cell r="K495">
            <v>80</v>
          </cell>
          <cell r="L495">
            <v>0.8</v>
          </cell>
          <cell r="M495">
            <v>130</v>
          </cell>
          <cell r="N495">
            <v>124</v>
          </cell>
          <cell r="O495">
            <v>0.953846153846154</v>
          </cell>
          <cell r="P495">
            <v>111</v>
          </cell>
          <cell r="Q495">
            <v>0.853846153846154</v>
          </cell>
          <cell r="R495">
            <v>104</v>
          </cell>
        </row>
        <row r="496">
          <cell r="B496" t="str">
            <v>特级护理(不足半日)</v>
          </cell>
          <cell r="C496">
            <v>44</v>
          </cell>
          <cell r="D496">
            <v>151</v>
          </cell>
          <cell r="E496">
            <v>0</v>
          </cell>
          <cell r="F496">
            <v>30</v>
          </cell>
          <cell r="G496">
            <v>30</v>
          </cell>
          <cell r="H496">
            <v>1</v>
          </cell>
          <cell r="I496">
            <v>30</v>
          </cell>
          <cell r="J496">
            <v>1</v>
          </cell>
          <cell r="K496">
            <v>24</v>
          </cell>
          <cell r="L496">
            <v>0.8</v>
          </cell>
          <cell r="M496">
            <v>39</v>
          </cell>
          <cell r="N496">
            <v>37</v>
          </cell>
          <cell r="O496">
            <v>0.948717948717949</v>
          </cell>
          <cell r="P496">
            <v>33</v>
          </cell>
          <cell r="Q496">
            <v>0.846153846153846</v>
          </cell>
          <cell r="R496">
            <v>31</v>
          </cell>
        </row>
        <row r="497">
          <cell r="B497" t="str">
            <v>新生儿护理</v>
          </cell>
          <cell r="C497">
            <v>17680.5</v>
          </cell>
          <cell r="D497">
            <v>26814</v>
          </cell>
          <cell r="E497">
            <v>195</v>
          </cell>
          <cell r="F497">
            <v>35</v>
          </cell>
          <cell r="G497">
            <v>33</v>
          </cell>
          <cell r="H497">
            <v>0.942857142857143</v>
          </cell>
          <cell r="I497">
            <v>30</v>
          </cell>
          <cell r="J497">
            <v>0.857142857142857</v>
          </cell>
          <cell r="K497">
            <v>26</v>
          </cell>
          <cell r="L497">
            <v>0.742857142857143</v>
          </cell>
          <cell r="M497">
            <v>40</v>
          </cell>
          <cell r="N497">
            <v>38</v>
          </cell>
          <cell r="O497">
            <v>0.95</v>
          </cell>
          <cell r="P497">
            <v>34</v>
          </cell>
          <cell r="Q497">
            <v>0.85</v>
          </cell>
          <cell r="R497">
            <v>32</v>
          </cell>
        </row>
        <row r="498">
          <cell r="B498" t="str">
            <v>早产儿护理</v>
          </cell>
          <cell r="C498">
            <v>79.27</v>
          </cell>
          <cell r="D498">
            <v>16</v>
          </cell>
          <cell r="E498">
            <v>0</v>
          </cell>
          <cell r="F498">
            <v>30</v>
          </cell>
          <cell r="G498">
            <v>30</v>
          </cell>
          <cell r="H498">
            <v>1</v>
          </cell>
          <cell r="I498">
            <v>30</v>
          </cell>
          <cell r="J498">
            <v>1</v>
          </cell>
          <cell r="K498">
            <v>24</v>
          </cell>
          <cell r="L498">
            <v>0.8</v>
          </cell>
          <cell r="M498">
            <v>45</v>
          </cell>
          <cell r="N498">
            <v>43</v>
          </cell>
          <cell r="O498">
            <v>0.955555555555556</v>
          </cell>
          <cell r="P498">
            <v>38</v>
          </cell>
          <cell r="Q498">
            <v>0.844444444444444</v>
          </cell>
          <cell r="R498">
            <v>36</v>
          </cell>
        </row>
        <row r="499">
          <cell r="B499" t="str">
            <v>重症监护</v>
          </cell>
          <cell r="C499">
            <v>1056973.66</v>
          </cell>
          <cell r="D499">
            <v>616732.9</v>
          </cell>
          <cell r="E499">
            <v>31542.5</v>
          </cell>
          <cell r="F499">
            <v>10</v>
          </cell>
          <cell r="G499">
            <v>9</v>
          </cell>
          <cell r="H499">
            <v>0.9</v>
          </cell>
          <cell r="I499">
            <v>9</v>
          </cell>
          <cell r="J499">
            <v>0.9</v>
          </cell>
          <cell r="K499">
            <v>8</v>
          </cell>
          <cell r="L499">
            <v>0.8</v>
          </cell>
          <cell r="M499">
            <v>12</v>
          </cell>
          <cell r="N499">
            <v>10</v>
          </cell>
          <cell r="O499">
            <v>0.833333333333333</v>
          </cell>
          <cell r="P499">
            <v>9</v>
          </cell>
          <cell r="Q499">
            <v>0.75</v>
          </cell>
          <cell r="R499">
            <v>9</v>
          </cell>
        </row>
        <row r="500">
          <cell r="B500" t="str">
            <v>重症监护(6岁以下儿童加收)</v>
          </cell>
          <cell r="C500">
            <v>210298.57</v>
          </cell>
          <cell r="D500">
            <v>0</v>
          </cell>
          <cell r="E500">
            <v>0</v>
          </cell>
          <cell r="F500">
            <v>3</v>
          </cell>
          <cell r="G500">
            <v>3</v>
          </cell>
          <cell r="H500">
            <v>1</v>
          </cell>
          <cell r="I500">
            <v>3</v>
          </cell>
          <cell r="J500">
            <v>1</v>
          </cell>
          <cell r="K500">
            <v>2</v>
          </cell>
          <cell r="L500">
            <v>0.666666666666667</v>
          </cell>
          <cell r="M500">
            <v>4</v>
          </cell>
          <cell r="N500">
            <v>3</v>
          </cell>
          <cell r="O500">
            <v>0.75</v>
          </cell>
          <cell r="P500">
            <v>3</v>
          </cell>
          <cell r="Q500">
            <v>0.75</v>
          </cell>
          <cell r="R500">
            <v>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4"/>
  <sheetViews>
    <sheetView tabSelected="1" workbookViewId="0">
      <selection activeCell="A2" sqref="A2:M2"/>
    </sheetView>
  </sheetViews>
  <sheetFormatPr defaultColWidth="43.625" defaultRowHeight="14.25"/>
  <cols>
    <col min="1" max="1" width="5.25" style="3" customWidth="1"/>
    <col min="2" max="2" width="17.5" style="3" customWidth="1"/>
    <col min="3" max="3" width="34.375" style="3" customWidth="1"/>
    <col min="4" max="4" width="47.125" style="4" customWidth="1"/>
    <col min="5" max="5" width="14.75" style="3" customWidth="1"/>
    <col min="6" max="6" width="7.125" style="3" customWidth="1"/>
    <col min="7" max="7" width="7.5" style="3" customWidth="1"/>
    <col min="8" max="8" width="12.875" style="3" customWidth="1"/>
    <col min="9" max="9" width="12" style="3" customWidth="1"/>
    <col min="10" max="10" width="13.125" style="3" customWidth="1"/>
    <col min="11" max="11" width="43.5" style="3" customWidth="1"/>
    <col min="12" max="13" width="4.375" style="3" customWidth="1"/>
    <col min="14" max="16384" width="43.625" style="3" customWidth="1"/>
  </cols>
  <sheetData>
    <row r="1" s="1" customFormat="1" ht="19.5" spans="2:3">
      <c r="B1" s="5" t="s">
        <v>0</v>
      </c>
      <c r="C1" s="6"/>
    </row>
    <row r="2" s="1" customFormat="1" ht="28.5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2"/>
    </row>
    <row r="3" s="2" customFormat="1" ht="54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  <c r="K3" s="8" t="s">
        <v>12</v>
      </c>
      <c r="L3" s="8" t="s">
        <v>13</v>
      </c>
      <c r="M3" s="8" t="s">
        <v>14</v>
      </c>
    </row>
    <row r="4" ht="99" spans="1:13">
      <c r="A4" s="10">
        <v>1</v>
      </c>
      <c r="B4" s="11" t="s">
        <v>15</v>
      </c>
      <c r="C4" s="12" t="s">
        <v>16</v>
      </c>
      <c r="D4" s="13" t="s">
        <v>17</v>
      </c>
      <c r="E4" s="14"/>
      <c r="F4" s="12" t="s">
        <v>18</v>
      </c>
      <c r="G4" s="10">
        <v>12</v>
      </c>
      <c r="H4" s="12">
        <v>10</v>
      </c>
      <c r="I4" s="12">
        <v>9</v>
      </c>
      <c r="J4" s="12">
        <v>9</v>
      </c>
      <c r="K4" s="12" t="s">
        <v>19</v>
      </c>
      <c r="L4" s="10">
        <v>1</v>
      </c>
      <c r="M4" s="12" t="s">
        <v>20</v>
      </c>
    </row>
    <row r="5" ht="16.5" spans="1:13">
      <c r="A5" s="10">
        <v>2</v>
      </c>
      <c r="B5" s="11" t="s">
        <v>21</v>
      </c>
      <c r="C5" s="12" t="s">
        <v>22</v>
      </c>
      <c r="D5" s="15"/>
      <c r="E5" s="16"/>
      <c r="F5" s="12" t="s">
        <v>23</v>
      </c>
      <c r="G5" s="10">
        <v>60</v>
      </c>
      <c r="H5" s="17">
        <v>48</v>
      </c>
      <c r="I5" s="17">
        <v>43</v>
      </c>
      <c r="J5" s="17">
        <v>36</v>
      </c>
      <c r="K5" s="17"/>
      <c r="L5" s="10">
        <v>1</v>
      </c>
      <c r="M5" s="12" t="s">
        <v>24</v>
      </c>
    </row>
    <row r="6" ht="16.5" spans="1:13">
      <c r="A6" s="10">
        <v>3</v>
      </c>
      <c r="B6" s="11" t="s">
        <v>25</v>
      </c>
      <c r="C6" s="12" t="s">
        <v>26</v>
      </c>
      <c r="D6" s="15"/>
      <c r="E6" s="16"/>
      <c r="F6" s="12" t="s">
        <v>23</v>
      </c>
      <c r="G6" s="10">
        <v>130</v>
      </c>
      <c r="H6" s="17">
        <v>124</v>
      </c>
      <c r="I6" s="17">
        <v>111</v>
      </c>
      <c r="J6" s="17">
        <v>104</v>
      </c>
      <c r="K6" s="17"/>
      <c r="L6" s="10">
        <v>1</v>
      </c>
      <c r="M6" s="12" t="s">
        <v>24</v>
      </c>
    </row>
    <row r="7" ht="16.5" spans="1:13">
      <c r="A7" s="10">
        <v>4</v>
      </c>
      <c r="B7" s="11" t="s">
        <v>27</v>
      </c>
      <c r="C7" s="12" t="s">
        <v>28</v>
      </c>
      <c r="D7" s="15"/>
      <c r="E7" s="16"/>
      <c r="F7" s="12" t="s">
        <v>23</v>
      </c>
      <c r="G7" s="10">
        <v>40</v>
      </c>
      <c r="H7" s="12">
        <v>38</v>
      </c>
      <c r="I7" s="12">
        <v>34</v>
      </c>
      <c r="J7" s="12">
        <v>32</v>
      </c>
      <c r="K7" s="12" t="s">
        <v>29</v>
      </c>
      <c r="L7" s="10">
        <v>1</v>
      </c>
      <c r="M7" s="12" t="s">
        <v>24</v>
      </c>
    </row>
    <row r="8" ht="16.5" spans="1:13">
      <c r="A8" s="10">
        <v>5</v>
      </c>
      <c r="B8" s="11" t="s">
        <v>30</v>
      </c>
      <c r="C8" s="12" t="s">
        <v>31</v>
      </c>
      <c r="D8" s="18"/>
      <c r="E8" s="19"/>
      <c r="F8" s="12" t="s">
        <v>23</v>
      </c>
      <c r="G8" s="10">
        <v>45</v>
      </c>
      <c r="H8" s="12">
        <v>43</v>
      </c>
      <c r="I8" s="12">
        <v>38</v>
      </c>
      <c r="J8" s="12">
        <v>36</v>
      </c>
      <c r="K8" s="12" t="s">
        <v>32</v>
      </c>
      <c r="L8" s="10">
        <v>1</v>
      </c>
      <c r="M8" s="12" t="s">
        <v>24</v>
      </c>
    </row>
    <row r="9" ht="66" spans="1:13">
      <c r="A9" s="10">
        <v>6</v>
      </c>
      <c r="B9" s="12" t="s">
        <v>33</v>
      </c>
      <c r="C9" s="12" t="s">
        <v>34</v>
      </c>
      <c r="D9" s="20" t="s">
        <v>35</v>
      </c>
      <c r="E9" s="17"/>
      <c r="F9" s="12" t="s">
        <v>23</v>
      </c>
      <c r="G9" s="10">
        <v>25</v>
      </c>
      <c r="H9" s="12">
        <f>VLOOKUP(C:C,[1]上调!$B:$N,13,0)</f>
        <v>20</v>
      </c>
      <c r="I9" s="12">
        <f>VLOOKUP(C:C,[1]上调!$B:$P,15,0)</f>
        <v>18</v>
      </c>
      <c r="J9" s="12">
        <f>VLOOKUP(C:C,[1]上调!$B:$R,17,0)</f>
        <v>16</v>
      </c>
      <c r="K9" s="12" t="s">
        <v>36</v>
      </c>
      <c r="L9" s="10">
        <v>1</v>
      </c>
      <c r="M9" s="12" t="s">
        <v>24</v>
      </c>
    </row>
    <row r="10" ht="66" spans="1:13">
      <c r="A10" s="10">
        <v>7</v>
      </c>
      <c r="B10" s="12" t="s">
        <v>37</v>
      </c>
      <c r="C10" s="12" t="s">
        <v>38</v>
      </c>
      <c r="D10" s="20" t="s">
        <v>39</v>
      </c>
      <c r="E10" s="17"/>
      <c r="F10" s="12" t="s">
        <v>23</v>
      </c>
      <c r="G10" s="10">
        <v>27</v>
      </c>
      <c r="H10" s="12">
        <f>VLOOKUP(C:C,[1]上调!$B:$N,13,0)</f>
        <v>25</v>
      </c>
      <c r="I10" s="12">
        <f>VLOOKUP(C:C,[1]上调!$B:$P,15,0)</f>
        <v>21</v>
      </c>
      <c r="J10" s="12">
        <f>VLOOKUP(C:C,[1]上调!$B:$R,17,0)</f>
        <v>19</v>
      </c>
      <c r="K10" s="12" t="s">
        <v>36</v>
      </c>
      <c r="L10" s="10">
        <v>1</v>
      </c>
      <c r="M10" s="12" t="s">
        <v>24</v>
      </c>
    </row>
    <row r="11" ht="132" spans="1:13">
      <c r="A11" s="10">
        <v>8</v>
      </c>
      <c r="B11" s="12" t="s">
        <v>40</v>
      </c>
      <c r="C11" s="12" t="s">
        <v>41</v>
      </c>
      <c r="D11" s="20" t="s">
        <v>42</v>
      </c>
      <c r="E11" s="12" t="s">
        <v>43</v>
      </c>
      <c r="F11" s="12" t="s">
        <v>44</v>
      </c>
      <c r="G11" s="10">
        <v>220</v>
      </c>
      <c r="H11" s="12">
        <f>VLOOKUP(C:C,[1]上调!$B:$N,13,0)</f>
        <v>209</v>
      </c>
      <c r="I11" s="12">
        <f>VLOOKUP(C:C,[1]上调!$B:$P,15,0)</f>
        <v>187</v>
      </c>
      <c r="J11" s="12">
        <f>VLOOKUP(C:C,[1]上调!$B:$R,17,0)</f>
        <v>176</v>
      </c>
      <c r="K11" s="12" t="s">
        <v>45</v>
      </c>
      <c r="L11" s="10">
        <v>1</v>
      </c>
      <c r="M11" s="12" t="s">
        <v>20</v>
      </c>
    </row>
    <row r="12" ht="148.5" spans="1:13">
      <c r="A12" s="10">
        <v>9</v>
      </c>
      <c r="B12" s="12" t="s">
        <v>46</v>
      </c>
      <c r="C12" s="12" t="s">
        <v>47</v>
      </c>
      <c r="D12" s="20" t="s">
        <v>48</v>
      </c>
      <c r="E12" s="17"/>
      <c r="F12" s="12" t="s">
        <v>23</v>
      </c>
      <c r="G12" s="10">
        <v>38</v>
      </c>
      <c r="H12" s="12">
        <f>VLOOKUP(C:C,[1]上调!$B:$N,13,0)</f>
        <v>36</v>
      </c>
      <c r="I12" s="12">
        <f>VLOOKUP(C:C,[1]上调!$B:$P,15,0)</f>
        <v>35</v>
      </c>
      <c r="J12" s="12">
        <f>VLOOKUP(C:C,[1]上调!$B:$R,17,0)</f>
        <v>30</v>
      </c>
      <c r="K12" s="17"/>
      <c r="L12" s="10">
        <v>1</v>
      </c>
      <c r="M12" s="12" t="s">
        <v>20</v>
      </c>
    </row>
    <row r="13" ht="16.5" spans="1:13">
      <c r="A13" s="10">
        <v>10</v>
      </c>
      <c r="B13" s="10">
        <v>1110000202</v>
      </c>
      <c r="C13" s="12" t="s">
        <v>49</v>
      </c>
      <c r="D13" s="21"/>
      <c r="E13" s="17"/>
      <c r="F13" s="12" t="s">
        <v>44</v>
      </c>
      <c r="G13" s="10">
        <v>15</v>
      </c>
      <c r="H13" s="12">
        <f>VLOOKUP(C:C,[1]上调!$B:$N,13,0)</f>
        <v>14</v>
      </c>
      <c r="I13" s="12">
        <f>VLOOKUP(C:C,[1]上调!$B:$P,15,0)</f>
        <v>13</v>
      </c>
      <c r="J13" s="12">
        <f>VLOOKUP(C:C,[1]上调!$B:$R,17,0)</f>
        <v>12</v>
      </c>
      <c r="K13" s="17"/>
      <c r="L13" s="10">
        <v>1</v>
      </c>
      <c r="M13" s="12" t="s">
        <v>24</v>
      </c>
    </row>
    <row r="14" ht="16.5" spans="1:13">
      <c r="A14" s="10">
        <v>11</v>
      </c>
      <c r="B14" s="10">
        <v>120300001</v>
      </c>
      <c r="C14" s="12" t="s">
        <v>50</v>
      </c>
      <c r="D14" s="21"/>
      <c r="E14" s="17"/>
      <c r="F14" s="12" t="s">
        <v>18</v>
      </c>
      <c r="G14" s="10">
        <v>3</v>
      </c>
      <c r="H14" s="12">
        <f>VLOOKUP(C:C,[1]上调!$B:$N,13,0)</f>
        <v>3</v>
      </c>
      <c r="I14" s="12">
        <f>VLOOKUP(C:C,[1]上调!$B:$P,15,0)</f>
        <v>3</v>
      </c>
      <c r="J14" s="12">
        <f>VLOOKUP(C:C,[1]上调!$B:$R,17,0)</f>
        <v>3</v>
      </c>
      <c r="K14" s="17"/>
      <c r="L14" s="10">
        <v>1</v>
      </c>
      <c r="M14" s="12" t="s">
        <v>20</v>
      </c>
    </row>
    <row r="15" ht="16.5" spans="1:13">
      <c r="A15" s="10">
        <v>12</v>
      </c>
      <c r="B15" s="10">
        <v>230600001</v>
      </c>
      <c r="C15" s="12" t="s">
        <v>51</v>
      </c>
      <c r="D15" s="21"/>
      <c r="E15" s="17"/>
      <c r="F15" s="12" t="s">
        <v>44</v>
      </c>
      <c r="G15" s="10">
        <v>390</v>
      </c>
      <c r="H15" s="12">
        <f>VLOOKUP(C:C,[1]上调!$B:$N,13,0)</f>
        <v>371</v>
      </c>
      <c r="I15" s="12">
        <f>VLOOKUP(C:C,[1]上调!$B:$P,15,0)</f>
        <v>332</v>
      </c>
      <c r="J15" s="12">
        <f>VLOOKUP(C:C,[1]上调!$B:$R,17,0)</f>
        <v>312</v>
      </c>
      <c r="K15" s="17"/>
      <c r="L15" s="10">
        <v>2</v>
      </c>
      <c r="M15" s="12" t="s">
        <v>20</v>
      </c>
    </row>
    <row r="16" ht="16.5" spans="1:13">
      <c r="A16" s="10">
        <v>13</v>
      </c>
      <c r="B16" s="10">
        <v>230600003</v>
      </c>
      <c r="C16" s="12" t="s">
        <v>52</v>
      </c>
      <c r="D16" s="21"/>
      <c r="E16" s="17"/>
      <c r="F16" s="12" t="s">
        <v>44</v>
      </c>
      <c r="G16" s="10">
        <v>550</v>
      </c>
      <c r="H16" s="12">
        <f>VLOOKUP(C:C,[1]上调!$B:$N,13,0)</f>
        <v>523</v>
      </c>
      <c r="I16" s="12">
        <f>VLOOKUP(C:C,[1]上调!$B:$P,15,0)</f>
        <v>468</v>
      </c>
      <c r="J16" s="12">
        <f>VLOOKUP(C:C,[1]上调!$B:$R,17,0)</f>
        <v>440</v>
      </c>
      <c r="K16" s="17"/>
      <c r="L16" s="10">
        <v>2</v>
      </c>
      <c r="M16" s="12" t="s">
        <v>20</v>
      </c>
    </row>
    <row r="17" ht="49.5" spans="1:13">
      <c r="A17" s="10">
        <v>14</v>
      </c>
      <c r="B17" s="10">
        <v>230600017</v>
      </c>
      <c r="C17" s="12" t="s">
        <v>53</v>
      </c>
      <c r="D17" s="20" t="s">
        <v>54</v>
      </c>
      <c r="E17" s="12" t="s">
        <v>55</v>
      </c>
      <c r="F17" s="12" t="s">
        <v>44</v>
      </c>
      <c r="G17" s="10">
        <v>620</v>
      </c>
      <c r="H17" s="12">
        <f>VLOOKUP(C:C,[1]上调!$B:$N,13,0)</f>
        <v>589</v>
      </c>
      <c r="I17" s="12">
        <f>VLOOKUP(C:C,[1]上调!$B:$P,15,0)</f>
        <v>527</v>
      </c>
      <c r="J17" s="12">
        <f>VLOOKUP(C:C,[1]上调!$B:$R,17,0)</f>
        <v>496</v>
      </c>
      <c r="K17" s="17"/>
      <c r="L17" s="10">
        <v>2</v>
      </c>
      <c r="M17" s="12" t="s">
        <v>20</v>
      </c>
    </row>
    <row r="18" ht="16.5" spans="1:13">
      <c r="A18" s="10">
        <v>15</v>
      </c>
      <c r="B18" s="10">
        <v>310100016</v>
      </c>
      <c r="C18" s="12" t="s">
        <v>56</v>
      </c>
      <c r="D18" s="20" t="s">
        <v>57</v>
      </c>
      <c r="E18" s="17"/>
      <c r="F18" s="12" t="s">
        <v>44</v>
      </c>
      <c r="G18" s="10">
        <v>148</v>
      </c>
      <c r="H18" s="12">
        <f>VLOOKUP(C:C,[1]上调!$B:$N,13,0)</f>
        <v>141</v>
      </c>
      <c r="I18" s="12">
        <f>VLOOKUP(C:C,[1]上调!$B:$P,15,0)</f>
        <v>126</v>
      </c>
      <c r="J18" s="12">
        <f>VLOOKUP(C:C,[1]上调!$B:$R,17,0)</f>
        <v>118</v>
      </c>
      <c r="K18" s="17"/>
      <c r="L18" s="10">
        <v>1</v>
      </c>
      <c r="M18" s="12" t="s">
        <v>58</v>
      </c>
    </row>
    <row r="19" ht="16.5" spans="1:13">
      <c r="A19" s="10">
        <v>16</v>
      </c>
      <c r="B19" s="10">
        <v>310300036</v>
      </c>
      <c r="C19" s="12" t="s">
        <v>59</v>
      </c>
      <c r="D19" s="21"/>
      <c r="E19" s="17"/>
      <c r="F19" s="12" t="s">
        <v>44</v>
      </c>
      <c r="G19" s="10">
        <v>9</v>
      </c>
      <c r="H19" s="12">
        <f>VLOOKUP(C:C,[1]上调!$B:$N,13,0)</f>
        <v>9</v>
      </c>
      <c r="I19" s="12">
        <f>VLOOKUP(C:C,[1]上调!$B:$P,15,0)</f>
        <v>8</v>
      </c>
      <c r="J19" s="12">
        <f>VLOOKUP(C:C,[1]上调!$B:$R,17,0)</f>
        <v>7</v>
      </c>
      <c r="K19" s="17"/>
      <c r="L19" s="10">
        <v>1</v>
      </c>
      <c r="M19" s="12" t="s">
        <v>58</v>
      </c>
    </row>
    <row r="20" ht="16.5" spans="1:13">
      <c r="A20" s="10">
        <v>17</v>
      </c>
      <c r="B20" s="10">
        <v>310300085</v>
      </c>
      <c r="C20" s="12" t="s">
        <v>60</v>
      </c>
      <c r="D20" s="20" t="s">
        <v>61</v>
      </c>
      <c r="E20" s="17"/>
      <c r="F20" s="12" t="s">
        <v>44</v>
      </c>
      <c r="G20" s="10">
        <v>13</v>
      </c>
      <c r="H20" s="12">
        <f>VLOOKUP(C:C,[1]上调!$B:$N,13,0)</f>
        <v>12</v>
      </c>
      <c r="I20" s="12">
        <f>VLOOKUP(C:C,[1]上调!$B:$P,15,0)</f>
        <v>11</v>
      </c>
      <c r="J20" s="12">
        <f>VLOOKUP(C:C,[1]上调!$B:$R,17,0)</f>
        <v>10</v>
      </c>
      <c r="K20" s="17"/>
      <c r="L20" s="10">
        <v>1</v>
      </c>
      <c r="M20" s="12" t="s">
        <v>20</v>
      </c>
    </row>
    <row r="21" ht="16.5" spans="1:13">
      <c r="A21" s="10">
        <v>18</v>
      </c>
      <c r="B21" s="10">
        <v>310401021</v>
      </c>
      <c r="C21" s="12" t="s">
        <v>62</v>
      </c>
      <c r="D21" s="20" t="s">
        <v>63</v>
      </c>
      <c r="E21" s="17"/>
      <c r="F21" s="12" t="s">
        <v>44</v>
      </c>
      <c r="G21" s="10">
        <v>100</v>
      </c>
      <c r="H21" s="12">
        <f>VLOOKUP(C:C,[1]上调!$B:$N,13,0)</f>
        <v>95</v>
      </c>
      <c r="I21" s="12">
        <f>VLOOKUP(C:C,[1]上调!$B:$P,15,0)</f>
        <v>85</v>
      </c>
      <c r="J21" s="12">
        <f>VLOOKUP(C:C,[1]上调!$B:$R,17,0)</f>
        <v>80</v>
      </c>
      <c r="K21" s="17"/>
      <c r="L21" s="10">
        <v>1</v>
      </c>
      <c r="M21" s="12" t="s">
        <v>58</v>
      </c>
    </row>
    <row r="22" ht="33" spans="1:13">
      <c r="A22" s="10">
        <v>19</v>
      </c>
      <c r="B22" s="10">
        <v>310401022</v>
      </c>
      <c r="C22" s="12" t="s">
        <v>64</v>
      </c>
      <c r="D22" s="20" t="s">
        <v>65</v>
      </c>
      <c r="E22" s="17"/>
      <c r="F22" s="12" t="s">
        <v>44</v>
      </c>
      <c r="G22" s="10">
        <v>65</v>
      </c>
      <c r="H22" s="12">
        <f>VLOOKUP(C:C,[1]上调!$B:$N,13,0)</f>
        <v>62</v>
      </c>
      <c r="I22" s="12">
        <f>VLOOKUP(C:C,[1]上调!$B:$P,15,0)</f>
        <v>55</v>
      </c>
      <c r="J22" s="12">
        <f>VLOOKUP(C:C,[1]上调!$B:$R,17,0)</f>
        <v>52</v>
      </c>
      <c r="K22" s="12" t="s">
        <v>66</v>
      </c>
      <c r="L22" s="10">
        <v>1</v>
      </c>
      <c r="M22" s="12" t="s">
        <v>58</v>
      </c>
    </row>
    <row r="23" ht="33" spans="1:13">
      <c r="A23" s="10">
        <v>20</v>
      </c>
      <c r="B23" s="10">
        <v>310604001</v>
      </c>
      <c r="C23" s="12" t="s">
        <v>67</v>
      </c>
      <c r="D23" s="20" t="s">
        <v>68</v>
      </c>
      <c r="E23" s="17"/>
      <c r="F23" s="12" t="s">
        <v>44</v>
      </c>
      <c r="G23" s="10">
        <v>350</v>
      </c>
      <c r="H23" s="12">
        <f>VLOOKUP(C:C,[1]上调!$B:$N,13,0)</f>
        <v>333</v>
      </c>
      <c r="I23" s="12">
        <f>VLOOKUP(C:C,[1]上调!$B:$P,15,0)</f>
        <v>298</v>
      </c>
      <c r="J23" s="12">
        <f>VLOOKUP(C:C,[1]上调!$B:$R,17,0)</f>
        <v>280</v>
      </c>
      <c r="K23" s="17"/>
      <c r="L23" s="10">
        <v>2</v>
      </c>
      <c r="M23" s="12" t="s">
        <v>58</v>
      </c>
    </row>
    <row r="24" ht="33" spans="1:13">
      <c r="A24" s="10">
        <v>21</v>
      </c>
      <c r="B24" s="10">
        <v>310605003</v>
      </c>
      <c r="C24" s="12" t="s">
        <v>69</v>
      </c>
      <c r="D24" s="20" t="s">
        <v>70</v>
      </c>
      <c r="E24" s="17"/>
      <c r="F24" s="12" t="s">
        <v>44</v>
      </c>
      <c r="G24" s="10">
        <v>200</v>
      </c>
      <c r="H24" s="12">
        <f>VLOOKUP(C:C,[1]上调!$B:$N,13,0)</f>
        <v>190</v>
      </c>
      <c r="I24" s="12">
        <f>VLOOKUP(C:C,[1]上调!$B:$P,15,0)</f>
        <v>170</v>
      </c>
      <c r="J24" s="12">
        <f>VLOOKUP(C:C,[1]上调!$B:$R,17,0)</f>
        <v>160</v>
      </c>
      <c r="K24" s="12" t="s">
        <v>71</v>
      </c>
      <c r="L24" s="10">
        <v>1</v>
      </c>
      <c r="M24" s="12" t="s">
        <v>58</v>
      </c>
    </row>
    <row r="25" ht="16.5" spans="1:13">
      <c r="A25" s="10">
        <v>22</v>
      </c>
      <c r="B25" s="10">
        <v>310607003</v>
      </c>
      <c r="C25" s="12" t="s">
        <v>72</v>
      </c>
      <c r="D25" s="20" t="s">
        <v>73</v>
      </c>
      <c r="E25" s="17"/>
      <c r="F25" s="12" t="s">
        <v>44</v>
      </c>
      <c r="G25" s="10">
        <v>90</v>
      </c>
      <c r="H25" s="12">
        <f>VLOOKUP(C:C,[1]上调!$B:$N,13,0)</f>
        <v>86</v>
      </c>
      <c r="I25" s="12">
        <f>VLOOKUP(C:C,[1]上调!$B:$P,15,0)</f>
        <v>77</v>
      </c>
      <c r="J25" s="12">
        <f>VLOOKUP(C:C,[1]上调!$B:$R,17,0)</f>
        <v>72</v>
      </c>
      <c r="K25" s="17"/>
      <c r="L25" s="10">
        <v>1</v>
      </c>
      <c r="M25" s="12" t="s">
        <v>20</v>
      </c>
    </row>
    <row r="26" ht="16.5" spans="1:13">
      <c r="A26" s="10">
        <v>23</v>
      </c>
      <c r="B26" s="10">
        <v>310607004</v>
      </c>
      <c r="C26" s="12" t="s">
        <v>74</v>
      </c>
      <c r="D26" s="21"/>
      <c r="E26" s="17"/>
      <c r="F26" s="12" t="s">
        <v>44</v>
      </c>
      <c r="G26" s="10">
        <v>230</v>
      </c>
      <c r="H26" s="12">
        <f>VLOOKUP(C:C,[1]上调!$B:$N,13,0)</f>
        <v>219</v>
      </c>
      <c r="I26" s="12">
        <f>VLOOKUP(C:C,[1]上调!$B:$P,15,0)</f>
        <v>196</v>
      </c>
      <c r="J26" s="12">
        <f>VLOOKUP(C:C,[1]上调!$B:$R,17,0)</f>
        <v>184</v>
      </c>
      <c r="K26" s="12" t="s">
        <v>75</v>
      </c>
      <c r="L26" s="10">
        <v>1</v>
      </c>
      <c r="M26" s="12" t="s">
        <v>20</v>
      </c>
    </row>
    <row r="27" ht="16.5" spans="1:13">
      <c r="A27" s="10">
        <v>24</v>
      </c>
      <c r="B27" s="10">
        <v>310607005</v>
      </c>
      <c r="C27" s="12" t="s">
        <v>76</v>
      </c>
      <c r="D27" s="21"/>
      <c r="E27" s="17"/>
      <c r="F27" s="12" t="s">
        <v>44</v>
      </c>
      <c r="G27" s="10">
        <v>180</v>
      </c>
      <c r="H27" s="12">
        <f>VLOOKUP(C:C,[1]上调!$B:$N,13,0)</f>
        <v>171</v>
      </c>
      <c r="I27" s="12">
        <f>VLOOKUP(C:C,[1]上调!$B:$P,15,0)</f>
        <v>153</v>
      </c>
      <c r="J27" s="12">
        <f>VLOOKUP(C:C,[1]上调!$B:$R,17,0)</f>
        <v>144</v>
      </c>
      <c r="K27" s="17"/>
      <c r="L27" s="10">
        <v>1</v>
      </c>
      <c r="M27" s="12" t="s">
        <v>20</v>
      </c>
    </row>
    <row r="28" ht="33" spans="1:13">
      <c r="A28" s="10">
        <v>25</v>
      </c>
      <c r="B28" s="10">
        <v>310702005</v>
      </c>
      <c r="C28" s="12" t="s">
        <v>77</v>
      </c>
      <c r="D28" s="21"/>
      <c r="E28" s="12" t="s">
        <v>78</v>
      </c>
      <c r="F28" s="12" t="s">
        <v>44</v>
      </c>
      <c r="G28" s="10">
        <v>880</v>
      </c>
      <c r="H28" s="12">
        <f>VLOOKUP(C:C,[1]上调!$B:$N,13,0)</f>
        <v>836</v>
      </c>
      <c r="I28" s="12">
        <f>VLOOKUP(C:C,[1]上调!$B:$P,15,0)</f>
        <v>748</v>
      </c>
      <c r="J28" s="12">
        <f>VLOOKUP(C:C,[1]上调!$B:$R,17,0)</f>
        <v>704</v>
      </c>
      <c r="K28" s="17"/>
      <c r="L28" s="10">
        <v>1</v>
      </c>
      <c r="M28" s="12" t="s">
        <v>20</v>
      </c>
    </row>
    <row r="29" ht="49.5" spans="1:13">
      <c r="A29" s="10">
        <v>26</v>
      </c>
      <c r="B29" s="10">
        <v>310702007</v>
      </c>
      <c r="C29" s="12" t="s">
        <v>79</v>
      </c>
      <c r="D29" s="21"/>
      <c r="E29" s="12" t="s">
        <v>80</v>
      </c>
      <c r="F29" s="12" t="s">
        <v>44</v>
      </c>
      <c r="G29" s="10">
        <v>1800</v>
      </c>
      <c r="H29" s="12">
        <f>VLOOKUP(C:C,[1]上调!$B:$N,13,0)</f>
        <v>1710</v>
      </c>
      <c r="I29" s="12">
        <f>VLOOKUP(C:C,[1]上调!$B:$P,15,0)</f>
        <v>1530</v>
      </c>
      <c r="J29" s="12">
        <f>VLOOKUP(C:C,[1]上调!$B:$R,17,0)</f>
        <v>1440</v>
      </c>
      <c r="K29" s="12" t="s">
        <v>81</v>
      </c>
      <c r="L29" s="10">
        <v>1</v>
      </c>
      <c r="M29" s="12" t="s">
        <v>20</v>
      </c>
    </row>
    <row r="30" ht="49.5" spans="1:13">
      <c r="A30" s="10">
        <v>27</v>
      </c>
      <c r="B30" s="10">
        <v>310702008</v>
      </c>
      <c r="C30" s="12" t="s">
        <v>82</v>
      </c>
      <c r="D30" s="20" t="s">
        <v>83</v>
      </c>
      <c r="E30" s="12" t="s">
        <v>80</v>
      </c>
      <c r="F30" s="12" t="s">
        <v>44</v>
      </c>
      <c r="G30" s="10">
        <v>1800</v>
      </c>
      <c r="H30" s="12">
        <f>VLOOKUP(C:C,[1]上调!$B:$N,13,0)</f>
        <v>1710</v>
      </c>
      <c r="I30" s="12">
        <f>VLOOKUP(C:C,[1]上调!$B:$P,15,0)</f>
        <v>1530</v>
      </c>
      <c r="J30" s="12">
        <f>VLOOKUP(C:C,[1]上调!$B:$R,17,0)</f>
        <v>1440</v>
      </c>
      <c r="K30" s="17"/>
      <c r="L30" s="10">
        <v>1</v>
      </c>
      <c r="M30" s="12" t="s">
        <v>20</v>
      </c>
    </row>
    <row r="31" ht="16.5" spans="1:13">
      <c r="A31" s="10">
        <v>28</v>
      </c>
      <c r="B31" s="10">
        <v>310702011</v>
      </c>
      <c r="C31" s="12" t="s">
        <v>84</v>
      </c>
      <c r="D31" s="20" t="s">
        <v>85</v>
      </c>
      <c r="E31" s="17"/>
      <c r="F31" s="12" t="s">
        <v>44</v>
      </c>
      <c r="G31" s="10">
        <v>40</v>
      </c>
      <c r="H31" s="12">
        <f>VLOOKUP(C:C,[1]上调!$B:$N,13,0)</f>
        <v>38</v>
      </c>
      <c r="I31" s="12">
        <f>VLOOKUP(C:C,[1]上调!$B:$P,15,0)</f>
        <v>34</v>
      </c>
      <c r="J31" s="12">
        <f>VLOOKUP(C:C,[1]上调!$B:$R,17,0)</f>
        <v>32</v>
      </c>
      <c r="K31" s="17"/>
      <c r="L31" s="10">
        <v>1</v>
      </c>
      <c r="M31" s="12" t="s">
        <v>20</v>
      </c>
    </row>
    <row r="32" ht="16.5" spans="1:13">
      <c r="A32" s="10">
        <v>29</v>
      </c>
      <c r="B32" s="10">
        <v>310702015</v>
      </c>
      <c r="C32" s="12" t="s">
        <v>86</v>
      </c>
      <c r="D32" s="20" t="s">
        <v>87</v>
      </c>
      <c r="E32" s="17"/>
      <c r="F32" s="12" t="s">
        <v>44</v>
      </c>
      <c r="G32" s="10">
        <v>135</v>
      </c>
      <c r="H32" s="12">
        <f>VLOOKUP(C:C,[1]上调!$B:$N,13,0)</f>
        <v>128</v>
      </c>
      <c r="I32" s="12">
        <f>VLOOKUP(C:C,[1]上调!$B:$P,15,0)</f>
        <v>115</v>
      </c>
      <c r="J32" s="12">
        <f>VLOOKUP(C:C,[1]上调!$B:$R,17,0)</f>
        <v>108</v>
      </c>
      <c r="K32" s="17"/>
      <c r="L32" s="10">
        <v>1</v>
      </c>
      <c r="M32" s="12" t="s">
        <v>20</v>
      </c>
    </row>
    <row r="33" ht="16.5" spans="1:13">
      <c r="A33" s="10">
        <v>30</v>
      </c>
      <c r="B33" s="10">
        <v>310702020</v>
      </c>
      <c r="C33" s="12" t="s">
        <v>88</v>
      </c>
      <c r="D33" s="21"/>
      <c r="E33" s="12" t="s">
        <v>89</v>
      </c>
      <c r="F33" s="12" t="s">
        <v>44</v>
      </c>
      <c r="G33" s="10">
        <v>1300</v>
      </c>
      <c r="H33" s="12">
        <f>VLOOKUP(C:C,[1]上调!$B:$N,13,0)</f>
        <v>1235</v>
      </c>
      <c r="I33" s="12">
        <f>VLOOKUP(C:C,[1]上调!$B:$P,15,0)</f>
        <v>1105</v>
      </c>
      <c r="J33" s="12">
        <f>VLOOKUP(C:C,[1]上调!$B:$R,17,0)</f>
        <v>1040</v>
      </c>
      <c r="K33" s="12" t="s">
        <v>90</v>
      </c>
      <c r="L33" s="10">
        <v>1</v>
      </c>
      <c r="M33" s="12" t="s">
        <v>20</v>
      </c>
    </row>
    <row r="34" ht="16.5" spans="1:13">
      <c r="A34" s="10">
        <v>31</v>
      </c>
      <c r="B34" s="10">
        <v>310702022</v>
      </c>
      <c r="C34" s="12" t="s">
        <v>91</v>
      </c>
      <c r="D34" s="20" t="s">
        <v>92</v>
      </c>
      <c r="E34" s="17"/>
      <c r="F34" s="12" t="s">
        <v>44</v>
      </c>
      <c r="G34" s="10">
        <v>236</v>
      </c>
      <c r="H34" s="12">
        <f>VLOOKUP(C:C,[1]上调!$B:$N,13,0)</f>
        <v>224</v>
      </c>
      <c r="I34" s="12">
        <f>VLOOKUP(C:C,[1]上调!$B:$P,15,0)</f>
        <v>201</v>
      </c>
      <c r="J34" s="12">
        <f>VLOOKUP(C:C,[1]上调!$B:$R,17,0)</f>
        <v>189</v>
      </c>
      <c r="K34" s="17"/>
      <c r="L34" s="10">
        <v>1</v>
      </c>
      <c r="M34" s="12" t="s">
        <v>20</v>
      </c>
    </row>
    <row r="35" ht="16.5" spans="1:13">
      <c r="A35" s="10">
        <v>32</v>
      </c>
      <c r="B35" s="10">
        <v>310800001</v>
      </c>
      <c r="C35" s="12" t="s">
        <v>93</v>
      </c>
      <c r="D35" s="21"/>
      <c r="E35" s="17"/>
      <c r="F35" s="12" t="s">
        <v>44</v>
      </c>
      <c r="G35" s="10">
        <v>100</v>
      </c>
      <c r="H35" s="12">
        <f>VLOOKUP(C:C,[1]上调!$B:$N,13,0)</f>
        <v>95</v>
      </c>
      <c r="I35" s="12">
        <f>VLOOKUP(C:C,[1]上调!$B:$P,15,0)</f>
        <v>85</v>
      </c>
      <c r="J35" s="12">
        <f>VLOOKUP(C:C,[1]上调!$B:$R,17,0)</f>
        <v>80</v>
      </c>
      <c r="K35" s="17"/>
      <c r="L35" s="10">
        <v>1</v>
      </c>
      <c r="M35" s="12" t="s">
        <v>58</v>
      </c>
    </row>
    <row r="36" ht="33" spans="1:13">
      <c r="A36" s="10">
        <v>33</v>
      </c>
      <c r="B36" s="12" t="s">
        <v>94</v>
      </c>
      <c r="C36" s="12" t="s">
        <v>95</v>
      </c>
      <c r="D36" s="21"/>
      <c r="E36" s="12" t="s">
        <v>96</v>
      </c>
      <c r="F36" s="12" t="s">
        <v>44</v>
      </c>
      <c r="G36" s="10">
        <v>1700</v>
      </c>
      <c r="H36" s="12">
        <f>VLOOKUP(C:C,[1]上调!$B:$N,13,0)</f>
        <v>1615</v>
      </c>
      <c r="I36" s="12">
        <f>VLOOKUP(C:C,[1]上调!$B:$P,15,0)</f>
        <v>1445</v>
      </c>
      <c r="J36" s="12">
        <f>VLOOKUP(C:C,[1]上调!$B:$R,17,0)</f>
        <v>1360</v>
      </c>
      <c r="K36" s="17"/>
      <c r="L36" s="10">
        <v>1</v>
      </c>
      <c r="M36" s="12" t="s">
        <v>20</v>
      </c>
    </row>
    <row r="37" ht="16.5" spans="1:13">
      <c r="A37" s="10">
        <v>34</v>
      </c>
      <c r="B37" s="10">
        <v>310903008</v>
      </c>
      <c r="C37" s="12" t="s">
        <v>97</v>
      </c>
      <c r="D37" s="20" t="s">
        <v>83</v>
      </c>
      <c r="E37" s="12" t="s">
        <v>98</v>
      </c>
      <c r="F37" s="12" t="s">
        <v>44</v>
      </c>
      <c r="G37" s="10">
        <v>540</v>
      </c>
      <c r="H37" s="12">
        <f>VLOOKUP(C:C,[1]上调!$B:$N,13,0)</f>
        <v>513</v>
      </c>
      <c r="I37" s="12">
        <f>VLOOKUP(C:C,[1]上调!$B:$P,15,0)</f>
        <v>459</v>
      </c>
      <c r="J37" s="12">
        <f>VLOOKUP(C:C,[1]上调!$B:$R,17,0)</f>
        <v>432</v>
      </c>
      <c r="K37" s="17"/>
      <c r="L37" s="10">
        <v>1</v>
      </c>
      <c r="M37" s="12" t="s">
        <v>20</v>
      </c>
    </row>
    <row r="38" ht="16.5" spans="1:13">
      <c r="A38" s="10">
        <v>35</v>
      </c>
      <c r="B38" s="10">
        <v>310903011</v>
      </c>
      <c r="C38" s="12" t="s">
        <v>99</v>
      </c>
      <c r="D38" s="20" t="s">
        <v>100</v>
      </c>
      <c r="E38" s="17"/>
      <c r="F38" s="12" t="s">
        <v>44</v>
      </c>
      <c r="G38" s="10">
        <v>180</v>
      </c>
      <c r="H38" s="12">
        <f>VLOOKUP(C:C,[1]上调!$B:$N,13,0)</f>
        <v>171</v>
      </c>
      <c r="I38" s="12">
        <f>VLOOKUP(C:C,[1]上调!$B:$P,15,0)</f>
        <v>153</v>
      </c>
      <c r="J38" s="12">
        <f>VLOOKUP(C:C,[1]上调!$B:$R,17,0)</f>
        <v>144</v>
      </c>
      <c r="K38" s="17"/>
      <c r="L38" s="10">
        <v>1</v>
      </c>
      <c r="M38" s="12" t="s">
        <v>20</v>
      </c>
    </row>
    <row r="39" ht="16.5" spans="1:13">
      <c r="A39" s="10">
        <v>36</v>
      </c>
      <c r="B39" s="10">
        <v>310905001</v>
      </c>
      <c r="C39" s="12" t="s">
        <v>101</v>
      </c>
      <c r="D39" s="20" t="s">
        <v>102</v>
      </c>
      <c r="E39" s="17"/>
      <c r="F39" s="12" t="s">
        <v>44</v>
      </c>
      <c r="G39" s="10">
        <v>80</v>
      </c>
      <c r="H39" s="12">
        <f>VLOOKUP(C:C,[1]上调!$B:$N,13,0)</f>
        <v>76</v>
      </c>
      <c r="I39" s="12">
        <f>VLOOKUP(C:C,[1]上调!$B:$P,15,0)</f>
        <v>68</v>
      </c>
      <c r="J39" s="12">
        <f>VLOOKUP(C:C,[1]上调!$B:$R,17,0)</f>
        <v>64</v>
      </c>
      <c r="K39" s="12" t="s">
        <v>103</v>
      </c>
      <c r="L39" s="10">
        <v>1</v>
      </c>
      <c r="M39" s="12" t="s">
        <v>20</v>
      </c>
    </row>
    <row r="40" ht="16.5" spans="1:13">
      <c r="A40" s="10">
        <v>37</v>
      </c>
      <c r="B40" s="10">
        <v>310905003</v>
      </c>
      <c r="C40" s="12" t="s">
        <v>104</v>
      </c>
      <c r="D40" s="20" t="s">
        <v>105</v>
      </c>
      <c r="E40" s="17"/>
      <c r="F40" s="12" t="s">
        <v>44</v>
      </c>
      <c r="G40" s="10">
        <v>200</v>
      </c>
      <c r="H40" s="12">
        <f>VLOOKUP(C:C,[1]上调!$B:$N,13,0)</f>
        <v>190</v>
      </c>
      <c r="I40" s="12">
        <f>VLOOKUP(C:C,[1]上调!$B:$P,15,0)</f>
        <v>170</v>
      </c>
      <c r="J40" s="12">
        <f>VLOOKUP(C:C,[1]上调!$B:$R,17,0)</f>
        <v>160</v>
      </c>
      <c r="K40" s="17"/>
      <c r="L40" s="10">
        <v>1</v>
      </c>
      <c r="M40" s="12" t="s">
        <v>58</v>
      </c>
    </row>
    <row r="41" ht="16.5" spans="1:13">
      <c r="A41" s="10">
        <v>38</v>
      </c>
      <c r="B41" s="10">
        <v>310905008</v>
      </c>
      <c r="C41" s="12" t="s">
        <v>106</v>
      </c>
      <c r="D41" s="20" t="s">
        <v>107</v>
      </c>
      <c r="E41" s="17"/>
      <c r="F41" s="12" t="s">
        <v>44</v>
      </c>
      <c r="G41" s="10">
        <v>235</v>
      </c>
      <c r="H41" s="12">
        <f>VLOOKUP(C:C,[1]上调!$B:$N,13,0)</f>
        <v>223</v>
      </c>
      <c r="I41" s="12">
        <f>VLOOKUP(C:C,[1]上调!$B:$P,15,0)</f>
        <v>200</v>
      </c>
      <c r="J41" s="12">
        <f>VLOOKUP(C:C,[1]上调!$B:$R,17,0)</f>
        <v>188</v>
      </c>
      <c r="K41" s="17"/>
      <c r="L41" s="10">
        <v>1</v>
      </c>
      <c r="M41" s="12" t="s">
        <v>20</v>
      </c>
    </row>
    <row r="42" ht="33" spans="1:13">
      <c r="A42" s="10">
        <v>39</v>
      </c>
      <c r="B42" s="10">
        <v>310905010</v>
      </c>
      <c r="C42" s="12" t="s">
        <v>108</v>
      </c>
      <c r="D42" s="20" t="s">
        <v>109</v>
      </c>
      <c r="E42" s="12" t="s">
        <v>110</v>
      </c>
      <c r="F42" s="12" t="s">
        <v>44</v>
      </c>
      <c r="G42" s="10">
        <v>550</v>
      </c>
      <c r="H42" s="12">
        <f>VLOOKUP(C:C,[1]上调!$B:$N,13,0)</f>
        <v>523</v>
      </c>
      <c r="I42" s="12">
        <f>VLOOKUP(C:C,[1]上调!$B:$P,15,0)</f>
        <v>468</v>
      </c>
      <c r="J42" s="12">
        <f>VLOOKUP(C:C,[1]上调!$B:$R,17,0)</f>
        <v>440</v>
      </c>
      <c r="K42" s="17"/>
      <c r="L42" s="10">
        <v>1</v>
      </c>
      <c r="M42" s="12" t="s">
        <v>20</v>
      </c>
    </row>
    <row r="43" ht="16.5" spans="1:13">
      <c r="A43" s="10">
        <v>40</v>
      </c>
      <c r="B43" s="10">
        <v>311000025</v>
      </c>
      <c r="C43" s="12" t="s">
        <v>111</v>
      </c>
      <c r="D43" s="21"/>
      <c r="E43" s="17"/>
      <c r="F43" s="12" t="s">
        <v>44</v>
      </c>
      <c r="G43" s="10">
        <v>630</v>
      </c>
      <c r="H43" s="12">
        <f>VLOOKUP(C:C,[1]上调!$B:$N,13,0)</f>
        <v>599</v>
      </c>
      <c r="I43" s="12">
        <f>VLOOKUP(C:C,[1]上调!$B:$P,15,0)</f>
        <v>536</v>
      </c>
      <c r="J43" s="12">
        <f>VLOOKUP(C:C,[1]上调!$B:$R,17,0)</f>
        <v>504</v>
      </c>
      <c r="K43" s="17"/>
      <c r="L43" s="10">
        <v>1</v>
      </c>
      <c r="M43" s="12" t="s">
        <v>20</v>
      </c>
    </row>
    <row r="44" ht="16.5" spans="1:13">
      <c r="A44" s="10">
        <v>41</v>
      </c>
      <c r="B44" s="10">
        <v>311000027</v>
      </c>
      <c r="C44" s="12" t="s">
        <v>112</v>
      </c>
      <c r="D44" s="20" t="s">
        <v>83</v>
      </c>
      <c r="E44" s="12" t="s">
        <v>98</v>
      </c>
      <c r="F44" s="12" t="s">
        <v>44</v>
      </c>
      <c r="G44" s="10">
        <v>430</v>
      </c>
      <c r="H44" s="12">
        <f>VLOOKUP(C:C,[1]上调!$B:$N,13,0)</f>
        <v>409</v>
      </c>
      <c r="I44" s="12">
        <f>VLOOKUP(C:C,[1]上调!$B:$P,15,0)</f>
        <v>366</v>
      </c>
      <c r="J44" s="12">
        <f>VLOOKUP(C:C,[1]上调!$B:$R,17,0)</f>
        <v>344</v>
      </c>
      <c r="K44" s="17"/>
      <c r="L44" s="10">
        <v>1</v>
      </c>
      <c r="M44" s="12" t="s">
        <v>20</v>
      </c>
    </row>
    <row r="45" ht="16.5" spans="1:13">
      <c r="A45" s="10">
        <v>42</v>
      </c>
      <c r="B45" s="10">
        <v>311000028</v>
      </c>
      <c r="C45" s="12" t="s">
        <v>113</v>
      </c>
      <c r="D45" s="20" t="s">
        <v>83</v>
      </c>
      <c r="E45" s="12" t="s">
        <v>98</v>
      </c>
      <c r="F45" s="12" t="s">
        <v>44</v>
      </c>
      <c r="G45" s="10">
        <v>600</v>
      </c>
      <c r="H45" s="12">
        <f>VLOOKUP(C:C,[1]上调!$B:$N,13,0)</f>
        <v>570</v>
      </c>
      <c r="I45" s="12">
        <f>VLOOKUP(C:C,[1]上调!$B:$P,15,0)</f>
        <v>510</v>
      </c>
      <c r="J45" s="12">
        <f>VLOOKUP(C:C,[1]上调!$B:$R,17,0)</f>
        <v>480</v>
      </c>
      <c r="K45" s="17"/>
      <c r="L45" s="10">
        <v>1</v>
      </c>
      <c r="M45" s="12" t="s">
        <v>20</v>
      </c>
    </row>
    <row r="46" ht="16.5" spans="1:13">
      <c r="A46" s="10">
        <v>43</v>
      </c>
      <c r="B46" s="10">
        <v>311100013</v>
      </c>
      <c r="C46" s="12" t="s">
        <v>114</v>
      </c>
      <c r="D46" s="21"/>
      <c r="E46" s="17"/>
      <c r="F46" s="12" t="s">
        <v>44</v>
      </c>
      <c r="G46" s="10">
        <v>180</v>
      </c>
      <c r="H46" s="12">
        <f>VLOOKUP(C:C,[1]上调!$B:$N,13,0)</f>
        <v>171</v>
      </c>
      <c r="I46" s="12">
        <f>VLOOKUP(C:C,[1]上调!$B:$P,15,0)</f>
        <v>153</v>
      </c>
      <c r="J46" s="12">
        <f>VLOOKUP(C:C,[1]上调!$B:$R,17,0)</f>
        <v>144</v>
      </c>
      <c r="K46" s="17"/>
      <c r="L46" s="10">
        <v>1</v>
      </c>
      <c r="M46" s="12" t="s">
        <v>58</v>
      </c>
    </row>
    <row r="47" ht="16.5" spans="1:13">
      <c r="A47" s="10">
        <v>44</v>
      </c>
      <c r="B47" s="10">
        <v>311201002</v>
      </c>
      <c r="C47" s="12" t="s">
        <v>115</v>
      </c>
      <c r="D47" s="21"/>
      <c r="E47" s="17"/>
      <c r="F47" s="12" t="s">
        <v>44</v>
      </c>
      <c r="G47" s="10">
        <v>40</v>
      </c>
      <c r="H47" s="12">
        <f>VLOOKUP(C:C,[1]上调!$B:$N,13,0)</f>
        <v>38</v>
      </c>
      <c r="I47" s="12">
        <f>VLOOKUP(C:C,[1]上调!$B:$P,15,0)</f>
        <v>34</v>
      </c>
      <c r="J47" s="12">
        <f>VLOOKUP(C:C,[1]上调!$B:$R,17,0)</f>
        <v>32</v>
      </c>
      <c r="K47" s="17"/>
      <c r="L47" s="10">
        <v>1</v>
      </c>
      <c r="M47" s="12" t="s">
        <v>58</v>
      </c>
    </row>
    <row r="48" ht="16.5" spans="1:13">
      <c r="A48" s="10">
        <v>45</v>
      </c>
      <c r="B48" s="10">
        <v>311201008</v>
      </c>
      <c r="C48" s="12" t="s">
        <v>116</v>
      </c>
      <c r="D48" s="20" t="s">
        <v>117</v>
      </c>
      <c r="E48" s="17"/>
      <c r="F48" s="12" t="s">
        <v>44</v>
      </c>
      <c r="G48" s="10">
        <v>55</v>
      </c>
      <c r="H48" s="12">
        <f>VLOOKUP(C:C,[1]上调!$B:$N,13,0)</f>
        <v>52</v>
      </c>
      <c r="I48" s="12">
        <f>VLOOKUP(C:C,[1]上调!$B:$P,15,0)</f>
        <v>47</v>
      </c>
      <c r="J48" s="12">
        <f>VLOOKUP(C:C,[1]上调!$B:$R,17,0)</f>
        <v>44</v>
      </c>
      <c r="K48" s="17"/>
      <c r="L48" s="10">
        <v>1</v>
      </c>
      <c r="M48" s="12" t="s">
        <v>20</v>
      </c>
    </row>
    <row r="49" ht="16.5" spans="1:13">
      <c r="A49" s="10">
        <v>46</v>
      </c>
      <c r="B49" s="10">
        <v>311201010</v>
      </c>
      <c r="C49" s="12" t="s">
        <v>118</v>
      </c>
      <c r="D49" s="20" t="s">
        <v>119</v>
      </c>
      <c r="E49" s="17"/>
      <c r="F49" s="12" t="s">
        <v>44</v>
      </c>
      <c r="G49" s="10">
        <v>45</v>
      </c>
      <c r="H49" s="12">
        <f>VLOOKUP(C:C,[1]上调!$B:$N,13,0)</f>
        <v>43</v>
      </c>
      <c r="I49" s="12">
        <f>VLOOKUP(C:C,[1]上调!$B:$P,15,0)</f>
        <v>38</v>
      </c>
      <c r="J49" s="12">
        <f>VLOOKUP(C:C,[1]上调!$B:$R,17,0)</f>
        <v>36</v>
      </c>
      <c r="K49" s="17"/>
      <c r="L49" s="10">
        <v>1</v>
      </c>
      <c r="M49" s="12" t="s">
        <v>20</v>
      </c>
    </row>
    <row r="50" ht="16.5" spans="1:13">
      <c r="A50" s="10">
        <v>47</v>
      </c>
      <c r="B50" s="10">
        <v>311201011</v>
      </c>
      <c r="C50" s="12" t="s">
        <v>120</v>
      </c>
      <c r="D50" s="21"/>
      <c r="E50" s="17"/>
      <c r="F50" s="12" t="s">
        <v>44</v>
      </c>
      <c r="G50" s="10">
        <v>45</v>
      </c>
      <c r="H50" s="12">
        <f>VLOOKUP(C:C,[1]上调!$B:$N,13,0)</f>
        <v>43</v>
      </c>
      <c r="I50" s="12">
        <f>VLOOKUP(C:C,[1]上调!$B:$P,15,0)</f>
        <v>38</v>
      </c>
      <c r="J50" s="12">
        <f>VLOOKUP(C:C,[1]上调!$B:$R,17,0)</f>
        <v>36</v>
      </c>
      <c r="K50" s="17"/>
      <c r="L50" s="10">
        <v>1</v>
      </c>
      <c r="M50" s="12" t="s">
        <v>20</v>
      </c>
    </row>
    <row r="51" ht="16.5" spans="1:13">
      <c r="A51" s="10">
        <v>48</v>
      </c>
      <c r="B51" s="10">
        <v>311201018</v>
      </c>
      <c r="C51" s="12" t="s">
        <v>121</v>
      </c>
      <c r="D51" s="21"/>
      <c r="E51" s="17"/>
      <c r="F51" s="12" t="s">
        <v>44</v>
      </c>
      <c r="G51" s="10">
        <v>180</v>
      </c>
      <c r="H51" s="12">
        <f>VLOOKUP(C:C,[1]上调!$B:$N,13,0)</f>
        <v>171</v>
      </c>
      <c r="I51" s="12">
        <f>VLOOKUP(C:C,[1]上调!$B:$P,15,0)</f>
        <v>153</v>
      </c>
      <c r="J51" s="12">
        <f>VLOOKUP(C:C,[1]上调!$B:$R,17,0)</f>
        <v>144</v>
      </c>
      <c r="K51" s="17"/>
      <c r="L51" s="10">
        <v>1</v>
      </c>
      <c r="M51" s="12" t="s">
        <v>20</v>
      </c>
    </row>
    <row r="52" ht="33" spans="1:13">
      <c r="A52" s="10">
        <v>49</v>
      </c>
      <c r="B52" s="10">
        <v>311201026</v>
      </c>
      <c r="C52" s="12" t="s">
        <v>122</v>
      </c>
      <c r="D52" s="20" t="s">
        <v>123</v>
      </c>
      <c r="E52" s="17"/>
      <c r="F52" s="12" t="s">
        <v>44</v>
      </c>
      <c r="G52" s="10">
        <v>20</v>
      </c>
      <c r="H52" s="12">
        <f>VLOOKUP(C:C,[1]上调!$B:$N,13,0)</f>
        <v>19</v>
      </c>
      <c r="I52" s="12">
        <f>VLOOKUP(C:C,[1]上调!$B:$P,15,0)</f>
        <v>17</v>
      </c>
      <c r="J52" s="12">
        <f>VLOOKUP(C:C,[1]上调!$B:$R,17,0)</f>
        <v>16</v>
      </c>
      <c r="K52" s="17"/>
      <c r="L52" s="10">
        <v>1</v>
      </c>
      <c r="M52" s="12" t="s">
        <v>58</v>
      </c>
    </row>
    <row r="53" ht="16.5" spans="1:13">
      <c r="A53" s="10">
        <v>50</v>
      </c>
      <c r="B53" s="10">
        <v>311201030</v>
      </c>
      <c r="C53" s="12" t="s">
        <v>124</v>
      </c>
      <c r="D53" s="20" t="s">
        <v>125</v>
      </c>
      <c r="E53" s="17"/>
      <c r="F53" s="12" t="s">
        <v>44</v>
      </c>
      <c r="G53" s="10">
        <v>130</v>
      </c>
      <c r="H53" s="12">
        <f>VLOOKUP(C:C,[1]上调!$B:$N,13,0)</f>
        <v>124</v>
      </c>
      <c r="I53" s="12">
        <f>VLOOKUP(C:C,[1]上调!$B:$P,15,0)</f>
        <v>111</v>
      </c>
      <c r="J53" s="12">
        <f>VLOOKUP(C:C,[1]上调!$B:$R,17,0)</f>
        <v>104</v>
      </c>
      <c r="K53" s="17"/>
      <c r="L53" s="10">
        <v>1</v>
      </c>
      <c r="M53" s="12" t="s">
        <v>20</v>
      </c>
    </row>
    <row r="54" ht="33" spans="1:13">
      <c r="A54" s="10">
        <v>51</v>
      </c>
      <c r="B54" s="10">
        <v>311201050</v>
      </c>
      <c r="C54" s="12" t="s">
        <v>126</v>
      </c>
      <c r="D54" s="20" t="s">
        <v>127</v>
      </c>
      <c r="E54" s="17"/>
      <c r="F54" s="12" t="s">
        <v>44</v>
      </c>
      <c r="G54" s="10">
        <v>180</v>
      </c>
      <c r="H54" s="12">
        <f>VLOOKUP(C:C,[1]上调!$B:$N,13,0)</f>
        <v>171</v>
      </c>
      <c r="I54" s="12">
        <f>VLOOKUP(C:C,[1]上调!$B:$P,15,0)</f>
        <v>153</v>
      </c>
      <c r="J54" s="12">
        <f>VLOOKUP(C:C,[1]上调!$B:$R,17,0)</f>
        <v>144</v>
      </c>
      <c r="K54" s="17"/>
      <c r="L54" s="10">
        <v>1</v>
      </c>
      <c r="M54" s="12" t="s">
        <v>20</v>
      </c>
    </row>
    <row r="55" ht="16.5" spans="1:13">
      <c r="A55" s="10">
        <v>52</v>
      </c>
      <c r="B55" s="10">
        <v>311201051</v>
      </c>
      <c r="C55" s="12" t="s">
        <v>128</v>
      </c>
      <c r="D55" s="21"/>
      <c r="E55" s="17"/>
      <c r="F55" s="12" t="s">
        <v>44</v>
      </c>
      <c r="G55" s="10">
        <v>170</v>
      </c>
      <c r="H55" s="12">
        <f>VLOOKUP(C:C,[1]上调!$B:$N,13,0)</f>
        <v>162</v>
      </c>
      <c r="I55" s="12">
        <f>VLOOKUP(C:C,[1]上调!$B:$P,15,0)</f>
        <v>145</v>
      </c>
      <c r="J55" s="12">
        <f>VLOOKUP(C:C,[1]上调!$B:$R,17,0)</f>
        <v>136</v>
      </c>
      <c r="K55" s="17"/>
      <c r="L55" s="10">
        <v>1</v>
      </c>
      <c r="M55" s="12" t="s">
        <v>20</v>
      </c>
    </row>
    <row r="56" ht="16.5" spans="1:13">
      <c r="A56" s="10">
        <v>53</v>
      </c>
      <c r="B56" s="10">
        <v>311201052</v>
      </c>
      <c r="C56" s="12" t="s">
        <v>129</v>
      </c>
      <c r="D56" s="21"/>
      <c r="E56" s="17"/>
      <c r="F56" s="12" t="s">
        <v>44</v>
      </c>
      <c r="G56" s="10">
        <v>300</v>
      </c>
      <c r="H56" s="12">
        <f>VLOOKUP(C:C,[1]上调!$B:$N,13,0)</f>
        <v>285</v>
      </c>
      <c r="I56" s="12">
        <f>VLOOKUP(C:C,[1]上调!$B:$P,15,0)</f>
        <v>255</v>
      </c>
      <c r="J56" s="12">
        <f>VLOOKUP(C:C,[1]上调!$B:$R,17,0)</f>
        <v>240</v>
      </c>
      <c r="K56" s="17"/>
      <c r="L56" s="10">
        <v>1</v>
      </c>
      <c r="M56" s="12" t="s">
        <v>20</v>
      </c>
    </row>
    <row r="57" ht="33" spans="1:13">
      <c r="A57" s="10">
        <v>54</v>
      </c>
      <c r="B57" s="10">
        <v>311201053</v>
      </c>
      <c r="C57" s="12" t="s">
        <v>130</v>
      </c>
      <c r="D57" s="20" t="s">
        <v>131</v>
      </c>
      <c r="E57" s="17"/>
      <c r="F57" s="12" t="s">
        <v>44</v>
      </c>
      <c r="G57" s="10">
        <v>200</v>
      </c>
      <c r="H57" s="12">
        <f>VLOOKUP(C:C,[1]上调!$B:$N,13,0)</f>
        <v>190</v>
      </c>
      <c r="I57" s="12">
        <f>VLOOKUP(C:C,[1]上调!$B:$P,15,0)</f>
        <v>170</v>
      </c>
      <c r="J57" s="12">
        <f>VLOOKUP(C:C,[1]上调!$B:$R,17,0)</f>
        <v>160</v>
      </c>
      <c r="K57" s="12" t="s">
        <v>132</v>
      </c>
      <c r="L57" s="10">
        <v>3</v>
      </c>
      <c r="M57" s="12" t="s">
        <v>20</v>
      </c>
    </row>
    <row r="58" ht="16.5" spans="1:13">
      <c r="A58" s="10">
        <v>55</v>
      </c>
      <c r="B58" s="10">
        <v>311201054</v>
      </c>
      <c r="C58" s="12" t="s">
        <v>133</v>
      </c>
      <c r="D58" s="21"/>
      <c r="E58" s="17"/>
      <c r="F58" s="12" t="s">
        <v>44</v>
      </c>
      <c r="G58" s="10">
        <v>250</v>
      </c>
      <c r="H58" s="12">
        <f>VLOOKUP(C:C,[1]上调!$B:$N,13,0)</f>
        <v>238</v>
      </c>
      <c r="I58" s="12">
        <f>VLOOKUP(C:C,[1]上调!$B:$P,15,0)</f>
        <v>213</v>
      </c>
      <c r="J58" s="12">
        <f>VLOOKUP(C:C,[1]上调!$B:$R,17,0)</f>
        <v>200</v>
      </c>
      <c r="K58" s="17"/>
      <c r="L58" s="10">
        <v>1</v>
      </c>
      <c r="M58" s="12" t="s">
        <v>20</v>
      </c>
    </row>
    <row r="59" ht="16.5" spans="1:13">
      <c r="A59" s="10">
        <v>56</v>
      </c>
      <c r="B59" s="10">
        <v>311201055</v>
      </c>
      <c r="C59" s="12" t="s">
        <v>134</v>
      </c>
      <c r="D59" s="20" t="s">
        <v>135</v>
      </c>
      <c r="E59" s="17"/>
      <c r="F59" s="12" t="s">
        <v>44</v>
      </c>
      <c r="G59" s="10">
        <v>150</v>
      </c>
      <c r="H59" s="12">
        <f>VLOOKUP(C:C,[1]上调!$B:$N,13,0)</f>
        <v>143</v>
      </c>
      <c r="I59" s="12">
        <f>VLOOKUP(C:C,[1]上调!$B:$P,15,0)</f>
        <v>128</v>
      </c>
      <c r="J59" s="12">
        <f>VLOOKUP(C:C,[1]上调!$B:$R,17,0)</f>
        <v>120</v>
      </c>
      <c r="K59" s="17"/>
      <c r="L59" s="10">
        <v>1</v>
      </c>
      <c r="M59" s="12" t="s">
        <v>20</v>
      </c>
    </row>
    <row r="60" ht="16.5" spans="1:13">
      <c r="A60" s="10">
        <v>57</v>
      </c>
      <c r="B60" s="10">
        <v>311503005</v>
      </c>
      <c r="C60" s="12" t="s">
        <v>136</v>
      </c>
      <c r="D60" s="21"/>
      <c r="E60" s="17"/>
      <c r="F60" s="12" t="s">
        <v>44</v>
      </c>
      <c r="G60" s="10">
        <v>290</v>
      </c>
      <c r="H60" s="12">
        <f>VLOOKUP(C:C,[1]上调!$B:$N,13,0)</f>
        <v>276</v>
      </c>
      <c r="I60" s="12">
        <f>VLOOKUP(C:C,[1]上调!$B:$P,15,0)</f>
        <v>247</v>
      </c>
      <c r="J60" s="12">
        <f>VLOOKUP(C:C,[1]上调!$B:$R,17,0)</f>
        <v>232</v>
      </c>
      <c r="K60" s="17"/>
      <c r="L60" s="10">
        <v>1</v>
      </c>
      <c r="M60" s="12" t="s">
        <v>20</v>
      </c>
    </row>
    <row r="61" ht="16.5" spans="1:13">
      <c r="A61" s="10">
        <v>58</v>
      </c>
      <c r="B61" s="10">
        <v>311503006</v>
      </c>
      <c r="C61" s="12" t="s">
        <v>137</v>
      </c>
      <c r="D61" s="21"/>
      <c r="E61" s="17"/>
      <c r="F61" s="12" t="s">
        <v>44</v>
      </c>
      <c r="G61" s="10">
        <v>45</v>
      </c>
      <c r="H61" s="12">
        <f>VLOOKUP(C:C,[1]上调!$B:$N,13,0)</f>
        <v>43</v>
      </c>
      <c r="I61" s="12">
        <f>VLOOKUP(C:C,[1]上调!$B:$P,15,0)</f>
        <v>38</v>
      </c>
      <c r="J61" s="12">
        <f>VLOOKUP(C:C,[1]上调!$B:$R,17,0)</f>
        <v>36</v>
      </c>
      <c r="K61" s="17"/>
      <c r="L61" s="10">
        <v>1</v>
      </c>
      <c r="M61" s="12" t="s">
        <v>20</v>
      </c>
    </row>
    <row r="62" ht="16.5" spans="1:13">
      <c r="A62" s="10">
        <v>59</v>
      </c>
      <c r="B62" s="10">
        <v>311503009</v>
      </c>
      <c r="C62" s="12" t="s">
        <v>138</v>
      </c>
      <c r="D62" s="21"/>
      <c r="E62" s="17"/>
      <c r="F62" s="12" t="s">
        <v>44</v>
      </c>
      <c r="G62" s="10">
        <v>22</v>
      </c>
      <c r="H62" s="12">
        <f>VLOOKUP(C:C,[1]上调!$B:$N,13,0)</f>
        <v>21</v>
      </c>
      <c r="I62" s="12">
        <f>VLOOKUP(C:C,[1]上调!$B:$P,15,0)</f>
        <v>19</v>
      </c>
      <c r="J62" s="12">
        <f>VLOOKUP(C:C,[1]上调!$B:$R,17,0)</f>
        <v>18</v>
      </c>
      <c r="K62" s="17"/>
      <c r="L62" s="10">
        <v>1</v>
      </c>
      <c r="M62" s="12" t="s">
        <v>20</v>
      </c>
    </row>
    <row r="63" ht="16.5" spans="1:13">
      <c r="A63" s="10">
        <v>60</v>
      </c>
      <c r="B63" s="10">
        <v>311503010</v>
      </c>
      <c r="C63" s="12" t="s">
        <v>139</v>
      </c>
      <c r="D63" s="21"/>
      <c r="E63" s="17"/>
      <c r="F63" s="12" t="s">
        <v>44</v>
      </c>
      <c r="G63" s="10">
        <v>28</v>
      </c>
      <c r="H63" s="12">
        <f>VLOOKUP(C:C,[1]上调!$B:$N,13,0)</f>
        <v>27</v>
      </c>
      <c r="I63" s="12">
        <f>VLOOKUP(C:C,[1]上调!$B:$P,15,0)</f>
        <v>24</v>
      </c>
      <c r="J63" s="12">
        <f>VLOOKUP(C:C,[1]上调!$B:$R,17,0)</f>
        <v>22</v>
      </c>
      <c r="K63" s="17"/>
      <c r="L63" s="10">
        <v>1</v>
      </c>
      <c r="M63" s="12" t="s">
        <v>20</v>
      </c>
    </row>
    <row r="64" ht="16.5" spans="1:13">
      <c r="A64" s="10">
        <v>61</v>
      </c>
      <c r="B64" s="10">
        <v>311503015</v>
      </c>
      <c r="C64" s="12" t="s">
        <v>140</v>
      </c>
      <c r="D64" s="21"/>
      <c r="E64" s="17"/>
      <c r="F64" s="12" t="s">
        <v>44</v>
      </c>
      <c r="G64" s="10">
        <v>40</v>
      </c>
      <c r="H64" s="12">
        <f>VLOOKUP(C:C,[1]上调!$B:$N,13,0)</f>
        <v>38</v>
      </c>
      <c r="I64" s="12">
        <f>VLOOKUP(C:C,[1]上调!$B:$P,15,0)</f>
        <v>34</v>
      </c>
      <c r="J64" s="12">
        <f>VLOOKUP(C:C,[1]上调!$B:$R,17,0)</f>
        <v>32</v>
      </c>
      <c r="K64" s="17"/>
      <c r="L64" s="10">
        <v>1</v>
      </c>
      <c r="M64" s="12" t="s">
        <v>20</v>
      </c>
    </row>
    <row r="65" ht="16.5" spans="1:13">
      <c r="A65" s="10">
        <v>62</v>
      </c>
      <c r="B65" s="10">
        <v>311503023</v>
      </c>
      <c r="C65" s="12" t="s">
        <v>141</v>
      </c>
      <c r="D65" s="21"/>
      <c r="E65" s="17"/>
      <c r="F65" s="12" t="s">
        <v>44</v>
      </c>
      <c r="G65" s="10">
        <v>45</v>
      </c>
      <c r="H65" s="12">
        <f>VLOOKUP(C:C,[1]上调!$B:$N,13,0)</f>
        <v>43</v>
      </c>
      <c r="I65" s="12">
        <f>VLOOKUP(C:C,[1]上调!$B:$P,15,0)</f>
        <v>38</v>
      </c>
      <c r="J65" s="12">
        <f>VLOOKUP(C:C,[1]上调!$B:$R,17,0)</f>
        <v>36</v>
      </c>
      <c r="K65" s="17"/>
      <c r="L65" s="10">
        <v>3</v>
      </c>
      <c r="M65" s="12" t="s">
        <v>20</v>
      </c>
    </row>
    <row r="66" ht="16.5" spans="1:13">
      <c r="A66" s="10">
        <v>63</v>
      </c>
      <c r="B66" s="10">
        <v>311503024</v>
      </c>
      <c r="C66" s="12" t="s">
        <v>142</v>
      </c>
      <c r="D66" s="21"/>
      <c r="E66" s="17"/>
      <c r="F66" s="12" t="s">
        <v>44</v>
      </c>
      <c r="G66" s="10">
        <v>90</v>
      </c>
      <c r="H66" s="12">
        <f>VLOOKUP(C:C,[1]上调!$B:$N,13,0)</f>
        <v>81</v>
      </c>
      <c r="I66" s="12">
        <f>VLOOKUP(C:C,[1]上调!$B:$P,15,0)</f>
        <v>72</v>
      </c>
      <c r="J66" s="12">
        <f>VLOOKUP(C:C,[1]上调!$B:$R,17,0)</f>
        <v>63</v>
      </c>
      <c r="K66" s="17"/>
      <c r="L66" s="10">
        <v>1</v>
      </c>
      <c r="M66" s="12" t="s">
        <v>20</v>
      </c>
    </row>
    <row r="67" ht="16.5" spans="1:13">
      <c r="A67" s="10">
        <v>64</v>
      </c>
      <c r="B67" s="10">
        <v>320100003</v>
      </c>
      <c r="C67" s="12" t="s">
        <v>143</v>
      </c>
      <c r="D67" s="20" t="s">
        <v>144</v>
      </c>
      <c r="E67" s="12" t="s">
        <v>145</v>
      </c>
      <c r="F67" s="12" t="s">
        <v>44</v>
      </c>
      <c r="G67" s="10">
        <v>2400</v>
      </c>
      <c r="H67" s="12">
        <f>VLOOKUP(C:C,[1]上调!$B:$N,13,0)</f>
        <v>2280</v>
      </c>
      <c r="I67" s="12">
        <f>VLOOKUP(C:C,[1]上调!$B:$P,15,0)</f>
        <v>2040</v>
      </c>
      <c r="J67" s="12">
        <f>VLOOKUP(C:C,[1]上调!$B:$R,17,0)</f>
        <v>1920</v>
      </c>
      <c r="K67" s="17"/>
      <c r="L67" s="10">
        <v>2</v>
      </c>
      <c r="M67" s="12" t="s">
        <v>20</v>
      </c>
    </row>
    <row r="68" ht="16.5" spans="1:13">
      <c r="A68" s="10">
        <v>65</v>
      </c>
      <c r="B68" s="10">
        <v>320200001</v>
      </c>
      <c r="C68" s="12" t="s">
        <v>146</v>
      </c>
      <c r="D68" s="20" t="s">
        <v>147</v>
      </c>
      <c r="E68" s="12" t="s">
        <v>98</v>
      </c>
      <c r="F68" s="12" t="s">
        <v>44</v>
      </c>
      <c r="G68" s="10">
        <v>3700</v>
      </c>
      <c r="H68" s="12">
        <f>VLOOKUP(C:C,[1]上调!$B:$N,13,0)</f>
        <v>3515</v>
      </c>
      <c r="I68" s="12">
        <f>VLOOKUP(C:C,[1]上调!$B:$P,15,0)</f>
        <v>3145</v>
      </c>
      <c r="J68" s="12">
        <f>VLOOKUP(C:C,[1]上调!$B:$R,17,0)</f>
        <v>2960</v>
      </c>
      <c r="K68" s="17"/>
      <c r="L68" s="10">
        <v>2</v>
      </c>
      <c r="M68" s="12" t="s">
        <v>20</v>
      </c>
    </row>
    <row r="69" ht="33" spans="1:13">
      <c r="A69" s="10">
        <v>66</v>
      </c>
      <c r="B69" s="10">
        <v>320200009</v>
      </c>
      <c r="C69" s="12" t="s">
        <v>148</v>
      </c>
      <c r="D69" s="20" t="s">
        <v>149</v>
      </c>
      <c r="E69" s="12" t="s">
        <v>150</v>
      </c>
      <c r="F69" s="12" t="s">
        <v>44</v>
      </c>
      <c r="G69" s="10">
        <v>3100</v>
      </c>
      <c r="H69" s="12">
        <f>VLOOKUP(C:C,[1]上调!$B:$N,13,0)</f>
        <v>2945</v>
      </c>
      <c r="I69" s="12">
        <f>VLOOKUP(C:C,[1]上调!$B:$P,15,0)</f>
        <v>2635</v>
      </c>
      <c r="J69" s="12">
        <f>VLOOKUP(C:C,[1]上调!$B:$R,17,0)</f>
        <v>2480</v>
      </c>
      <c r="K69" s="17"/>
      <c r="L69" s="10">
        <v>2</v>
      </c>
      <c r="M69" s="12" t="s">
        <v>20</v>
      </c>
    </row>
    <row r="70" ht="16.5" spans="1:13">
      <c r="A70" s="10">
        <v>67</v>
      </c>
      <c r="B70" s="10">
        <v>320200010</v>
      </c>
      <c r="C70" s="12" t="s">
        <v>151</v>
      </c>
      <c r="D70" s="20" t="s">
        <v>152</v>
      </c>
      <c r="E70" s="12" t="s">
        <v>98</v>
      </c>
      <c r="F70" s="12" t="s">
        <v>44</v>
      </c>
      <c r="G70" s="10">
        <v>3575</v>
      </c>
      <c r="H70" s="12">
        <f>VLOOKUP(C:C,[1]上调!$B:$N,13,0)</f>
        <v>3396</v>
      </c>
      <c r="I70" s="12">
        <f>VLOOKUP(C:C,[1]上调!$B:$P,15,0)</f>
        <v>3039</v>
      </c>
      <c r="J70" s="12">
        <f>VLOOKUP(C:C,[1]上调!$B:$R,17,0)</f>
        <v>2860</v>
      </c>
      <c r="K70" s="17"/>
      <c r="L70" s="10">
        <v>2</v>
      </c>
      <c r="M70" s="12" t="s">
        <v>20</v>
      </c>
    </row>
    <row r="71" ht="49.5" spans="1:13">
      <c r="A71" s="10">
        <v>68</v>
      </c>
      <c r="B71" s="10">
        <v>320500004</v>
      </c>
      <c r="C71" s="12" t="s">
        <v>153</v>
      </c>
      <c r="D71" s="20" t="s">
        <v>154</v>
      </c>
      <c r="E71" s="12" t="s">
        <v>155</v>
      </c>
      <c r="F71" s="12" t="s">
        <v>44</v>
      </c>
      <c r="G71" s="10">
        <v>4050</v>
      </c>
      <c r="H71" s="12">
        <v>4050</v>
      </c>
      <c r="I71" s="12">
        <v>3645</v>
      </c>
      <c r="J71" s="12">
        <v>3240</v>
      </c>
      <c r="K71" s="12" t="s">
        <v>156</v>
      </c>
      <c r="L71" s="10">
        <v>2</v>
      </c>
      <c r="M71" s="12" t="s">
        <v>20</v>
      </c>
    </row>
    <row r="72" ht="16.5" spans="1:13">
      <c r="A72" s="10">
        <v>69</v>
      </c>
      <c r="B72" s="10">
        <v>320500014</v>
      </c>
      <c r="C72" s="12" t="s">
        <v>157</v>
      </c>
      <c r="D72" s="20" t="s">
        <v>158</v>
      </c>
      <c r="E72" s="17"/>
      <c r="F72" s="12" t="s">
        <v>44</v>
      </c>
      <c r="G72" s="10">
        <v>2500</v>
      </c>
      <c r="H72" s="12">
        <f>VLOOKUP(C:C,[1]上调!$B:$N,13,0)</f>
        <v>2375</v>
      </c>
      <c r="I72" s="12">
        <f>VLOOKUP(C:C,[1]上调!$B:$P,15,0)</f>
        <v>2125</v>
      </c>
      <c r="J72" s="12">
        <f>VLOOKUP(C:C,[1]上调!$B:$R,17,0)</f>
        <v>2000</v>
      </c>
      <c r="K72" s="17"/>
      <c r="L72" s="10">
        <v>2</v>
      </c>
      <c r="M72" s="12" t="s">
        <v>20</v>
      </c>
    </row>
    <row r="73" ht="16.5" spans="1:13">
      <c r="A73" s="10">
        <v>70</v>
      </c>
      <c r="B73" s="12" t="s">
        <v>159</v>
      </c>
      <c r="C73" s="12" t="s">
        <v>160</v>
      </c>
      <c r="D73" s="21"/>
      <c r="E73" s="17"/>
      <c r="F73" s="12" t="s">
        <v>161</v>
      </c>
      <c r="G73" s="10">
        <v>420</v>
      </c>
      <c r="H73" s="12">
        <f>VLOOKUP(C:C,[1]上调!$B:$N,13,0)</f>
        <v>399</v>
      </c>
      <c r="I73" s="12">
        <f>VLOOKUP(C:C,[1]上调!$B:$P,15,0)</f>
        <v>357</v>
      </c>
      <c r="J73" s="12">
        <f>VLOOKUP(C:C,[1]上调!$B:$R,17,0)</f>
        <v>336</v>
      </c>
      <c r="K73" s="17"/>
      <c r="L73" s="10">
        <v>2</v>
      </c>
      <c r="M73" s="12" t="s">
        <v>20</v>
      </c>
    </row>
    <row r="74" ht="16.5" spans="1:13">
      <c r="A74" s="10">
        <v>71</v>
      </c>
      <c r="B74" s="12" t="s">
        <v>162</v>
      </c>
      <c r="C74" s="12" t="s">
        <v>163</v>
      </c>
      <c r="D74" s="21"/>
      <c r="E74" s="17"/>
      <c r="F74" s="12" t="s">
        <v>161</v>
      </c>
      <c r="G74" s="10">
        <v>420</v>
      </c>
      <c r="H74" s="12">
        <f>VLOOKUP(C:C,[1]上调!$B:$N,13,0)</f>
        <v>399</v>
      </c>
      <c r="I74" s="12">
        <f>VLOOKUP(C:C,[1]上调!$B:$P,15,0)</f>
        <v>357</v>
      </c>
      <c r="J74" s="12">
        <f>VLOOKUP(C:C,[1]上调!$B:$R,17,0)</f>
        <v>336</v>
      </c>
      <c r="K74" s="17"/>
      <c r="L74" s="10">
        <v>2</v>
      </c>
      <c r="M74" s="12" t="s">
        <v>20</v>
      </c>
    </row>
    <row r="75" ht="16.5" spans="1:13">
      <c r="A75" s="10">
        <v>72</v>
      </c>
      <c r="B75" s="10">
        <v>330201007</v>
      </c>
      <c r="C75" s="12" t="s">
        <v>164</v>
      </c>
      <c r="D75" s="20" t="s">
        <v>165</v>
      </c>
      <c r="E75" s="17"/>
      <c r="F75" s="12" t="s">
        <v>44</v>
      </c>
      <c r="G75" s="10">
        <v>1880</v>
      </c>
      <c r="H75" s="12">
        <f>VLOOKUP(C:C,[1]上调!$B:$N,13,0)</f>
        <v>1786</v>
      </c>
      <c r="I75" s="12">
        <f>VLOOKUP(C:C,[1]上调!$B:$P,15,0)</f>
        <v>1598</v>
      </c>
      <c r="J75" s="12">
        <f>VLOOKUP(C:C,[1]上调!$B:$R,17,0)</f>
        <v>1504</v>
      </c>
      <c r="K75" s="17"/>
      <c r="L75" s="10">
        <v>1</v>
      </c>
      <c r="M75" s="12" t="s">
        <v>20</v>
      </c>
    </row>
    <row r="76" ht="16.5" spans="1:13">
      <c r="A76" s="10">
        <v>73</v>
      </c>
      <c r="B76" s="10">
        <v>330201011</v>
      </c>
      <c r="C76" s="12" t="s">
        <v>166</v>
      </c>
      <c r="D76" s="21"/>
      <c r="E76" s="17"/>
      <c r="F76" s="12" t="s">
        <v>44</v>
      </c>
      <c r="G76" s="10">
        <v>3570</v>
      </c>
      <c r="H76" s="12">
        <f>VLOOKUP(C:C,[1]上调!$B:$N,13,0)</f>
        <v>3392</v>
      </c>
      <c r="I76" s="12">
        <f>VLOOKUP(C:C,[1]上调!$B:$P,15,0)</f>
        <v>3035</v>
      </c>
      <c r="J76" s="12">
        <f>VLOOKUP(C:C,[1]上调!$B:$R,17,0)</f>
        <v>2856</v>
      </c>
      <c r="K76" s="17"/>
      <c r="L76" s="10">
        <v>1</v>
      </c>
      <c r="M76" s="12" t="s">
        <v>20</v>
      </c>
    </row>
    <row r="77" ht="16.5" spans="1:13">
      <c r="A77" s="10">
        <v>74</v>
      </c>
      <c r="B77" s="10">
        <v>330201014</v>
      </c>
      <c r="C77" s="12" t="s">
        <v>167</v>
      </c>
      <c r="D77" s="20" t="s">
        <v>168</v>
      </c>
      <c r="E77" s="17"/>
      <c r="F77" s="12" t="s">
        <v>44</v>
      </c>
      <c r="G77" s="10">
        <v>3100</v>
      </c>
      <c r="H77" s="12">
        <f>VLOOKUP(C:C,[1]上调!$B:$N,13,0)</f>
        <v>2945</v>
      </c>
      <c r="I77" s="12">
        <f>VLOOKUP(C:C,[1]上调!$B:$P,15,0)</f>
        <v>2635</v>
      </c>
      <c r="J77" s="12">
        <f>VLOOKUP(C:C,[1]上调!$B:$R,17,0)</f>
        <v>2480</v>
      </c>
      <c r="K77" s="12" t="s">
        <v>169</v>
      </c>
      <c r="L77" s="10">
        <v>1</v>
      </c>
      <c r="M77" s="12" t="s">
        <v>20</v>
      </c>
    </row>
    <row r="78" ht="16.5" spans="1:13">
      <c r="A78" s="10">
        <v>75</v>
      </c>
      <c r="B78" s="10">
        <v>330201015</v>
      </c>
      <c r="C78" s="12" t="s">
        <v>170</v>
      </c>
      <c r="D78" s="20" t="s">
        <v>171</v>
      </c>
      <c r="E78" s="17"/>
      <c r="F78" s="12" t="s">
        <v>44</v>
      </c>
      <c r="G78" s="10">
        <v>3100</v>
      </c>
      <c r="H78" s="12">
        <f>VLOOKUP(C:C,[1]上调!$B:$N,13,0)</f>
        <v>2945</v>
      </c>
      <c r="I78" s="12">
        <f>VLOOKUP(C:C,[1]上调!$B:$P,15,0)</f>
        <v>2635</v>
      </c>
      <c r="J78" s="12">
        <f>VLOOKUP(C:C,[1]上调!$B:$R,17,0)</f>
        <v>2480</v>
      </c>
      <c r="K78" s="12" t="s">
        <v>172</v>
      </c>
      <c r="L78" s="10">
        <v>1</v>
      </c>
      <c r="M78" s="12" t="s">
        <v>20</v>
      </c>
    </row>
    <row r="79" ht="16.5" spans="1:13">
      <c r="A79" s="10">
        <v>76</v>
      </c>
      <c r="B79" s="10">
        <v>330201018</v>
      </c>
      <c r="C79" s="12" t="s">
        <v>173</v>
      </c>
      <c r="D79" s="20" t="s">
        <v>174</v>
      </c>
      <c r="E79" s="12" t="s">
        <v>175</v>
      </c>
      <c r="F79" s="12" t="s">
        <v>44</v>
      </c>
      <c r="G79" s="10">
        <v>1200</v>
      </c>
      <c r="H79" s="12">
        <f>VLOOKUP(C:C,[1]上调!$B:$N,13,0)</f>
        <v>1140</v>
      </c>
      <c r="I79" s="12">
        <f>VLOOKUP(C:C,[1]上调!$B:$P,15,0)</f>
        <v>1020</v>
      </c>
      <c r="J79" s="12">
        <f>VLOOKUP(C:C,[1]上调!$B:$R,17,0)</f>
        <v>960</v>
      </c>
      <c r="K79" s="17"/>
      <c r="L79" s="10">
        <v>1</v>
      </c>
      <c r="M79" s="12" t="s">
        <v>20</v>
      </c>
    </row>
    <row r="80" ht="33" spans="1:13">
      <c r="A80" s="10">
        <v>77</v>
      </c>
      <c r="B80" s="10">
        <v>330201020</v>
      </c>
      <c r="C80" s="12" t="s">
        <v>176</v>
      </c>
      <c r="D80" s="20" t="s">
        <v>177</v>
      </c>
      <c r="E80" s="17"/>
      <c r="F80" s="12" t="s">
        <v>44</v>
      </c>
      <c r="G80" s="10">
        <v>1800</v>
      </c>
      <c r="H80" s="12">
        <f>VLOOKUP(C:C,[1]上调!$B:$N,13,0)</f>
        <v>1710</v>
      </c>
      <c r="I80" s="12">
        <f>VLOOKUP(C:C,[1]上调!$B:$P,15,0)</f>
        <v>1530</v>
      </c>
      <c r="J80" s="12">
        <f>VLOOKUP(C:C,[1]上调!$B:$R,17,0)</f>
        <v>1440</v>
      </c>
      <c r="K80" s="17"/>
      <c r="L80" s="10">
        <v>1</v>
      </c>
      <c r="M80" s="12" t="s">
        <v>20</v>
      </c>
    </row>
    <row r="81" ht="33" spans="1:13">
      <c r="A81" s="10">
        <v>78</v>
      </c>
      <c r="B81" s="10">
        <v>330201022</v>
      </c>
      <c r="C81" s="12" t="s">
        <v>178</v>
      </c>
      <c r="D81" s="20" t="s">
        <v>179</v>
      </c>
      <c r="E81" s="17"/>
      <c r="F81" s="12" t="s">
        <v>44</v>
      </c>
      <c r="G81" s="10">
        <v>4000</v>
      </c>
      <c r="H81" s="12">
        <f>VLOOKUP(C:C,[1]上调!$B:$N,13,0)</f>
        <v>3800</v>
      </c>
      <c r="I81" s="12">
        <f>VLOOKUP(C:C,[1]上调!$B:$P,15,0)</f>
        <v>3400</v>
      </c>
      <c r="J81" s="12">
        <f>VLOOKUP(C:C,[1]上调!$B:$R,17,0)</f>
        <v>3200</v>
      </c>
      <c r="K81" s="17"/>
      <c r="L81" s="10">
        <v>1</v>
      </c>
      <c r="M81" s="12" t="s">
        <v>20</v>
      </c>
    </row>
    <row r="82" ht="49.5" spans="1:13">
      <c r="A82" s="10">
        <v>79</v>
      </c>
      <c r="B82" s="10">
        <v>330201024</v>
      </c>
      <c r="C82" s="12" t="s">
        <v>180</v>
      </c>
      <c r="D82" s="20" t="s">
        <v>181</v>
      </c>
      <c r="E82" s="17"/>
      <c r="F82" s="12" t="s">
        <v>44</v>
      </c>
      <c r="G82" s="10">
        <v>5700</v>
      </c>
      <c r="H82" s="12">
        <f>VLOOKUP(C:C,[1]上调!$B:$N,13,0)</f>
        <v>5415</v>
      </c>
      <c r="I82" s="12">
        <f>VLOOKUP(C:C,[1]上调!$B:$P,15,0)</f>
        <v>4845</v>
      </c>
      <c r="J82" s="12">
        <f>VLOOKUP(C:C,[1]上调!$B:$R,17,0)</f>
        <v>4560</v>
      </c>
      <c r="K82" s="17"/>
      <c r="L82" s="10">
        <v>1</v>
      </c>
      <c r="M82" s="12" t="s">
        <v>20</v>
      </c>
    </row>
    <row r="83" ht="33" spans="1:13">
      <c r="A83" s="10">
        <v>80</v>
      </c>
      <c r="B83" s="10">
        <v>330201027</v>
      </c>
      <c r="C83" s="12" t="s">
        <v>182</v>
      </c>
      <c r="D83" s="20" t="s">
        <v>183</v>
      </c>
      <c r="E83" s="17"/>
      <c r="F83" s="12" t="s">
        <v>44</v>
      </c>
      <c r="G83" s="10">
        <v>5700</v>
      </c>
      <c r="H83" s="12">
        <f>VLOOKUP(C:C,[1]上调!$B:$N,13,0)</f>
        <v>5415</v>
      </c>
      <c r="I83" s="12">
        <f>VLOOKUP(C:C,[1]上调!$B:$P,15,0)</f>
        <v>4845</v>
      </c>
      <c r="J83" s="12">
        <f>VLOOKUP(C:C,[1]上调!$B:$R,17,0)</f>
        <v>4560</v>
      </c>
      <c r="K83" s="17"/>
      <c r="L83" s="10">
        <v>1</v>
      </c>
      <c r="M83" s="12" t="s">
        <v>20</v>
      </c>
    </row>
    <row r="84" ht="16.5" spans="1:13">
      <c r="A84" s="10">
        <v>81</v>
      </c>
      <c r="B84" s="10">
        <v>330201035</v>
      </c>
      <c r="C84" s="12" t="s">
        <v>184</v>
      </c>
      <c r="D84" s="21"/>
      <c r="E84" s="17"/>
      <c r="F84" s="12" t="s">
        <v>44</v>
      </c>
      <c r="G84" s="10">
        <v>3900</v>
      </c>
      <c r="H84" s="12">
        <f>VLOOKUP(C:C,[1]上调!$B:$N,13,0)</f>
        <v>3705</v>
      </c>
      <c r="I84" s="12">
        <f>VLOOKUP(C:C,[1]上调!$B:$P,15,0)</f>
        <v>3315</v>
      </c>
      <c r="J84" s="12">
        <f>VLOOKUP(C:C,[1]上调!$B:$R,17,0)</f>
        <v>3120</v>
      </c>
      <c r="K84" s="17"/>
      <c r="L84" s="10">
        <v>1</v>
      </c>
      <c r="M84" s="12" t="s">
        <v>20</v>
      </c>
    </row>
    <row r="85" ht="33" spans="1:13">
      <c r="A85" s="10">
        <v>82</v>
      </c>
      <c r="B85" s="10">
        <v>330201036</v>
      </c>
      <c r="C85" s="12" t="s">
        <v>185</v>
      </c>
      <c r="D85" s="20" t="s">
        <v>186</v>
      </c>
      <c r="E85" s="17"/>
      <c r="F85" s="12" t="s">
        <v>44</v>
      </c>
      <c r="G85" s="10">
        <v>4560</v>
      </c>
      <c r="H85" s="12">
        <f>VLOOKUP(C:C,[1]上调!$B:$N,13,0)</f>
        <v>4332</v>
      </c>
      <c r="I85" s="12">
        <f>VLOOKUP(C:C,[1]上调!$B:$P,15,0)</f>
        <v>3876</v>
      </c>
      <c r="J85" s="12">
        <f>VLOOKUP(C:C,[1]上调!$B:$R,17,0)</f>
        <v>3648</v>
      </c>
      <c r="K85" s="17"/>
      <c r="L85" s="10">
        <v>1</v>
      </c>
      <c r="M85" s="12" t="s">
        <v>20</v>
      </c>
    </row>
    <row r="86" ht="33" spans="1:13">
      <c r="A86" s="10">
        <v>83</v>
      </c>
      <c r="B86" s="10">
        <v>330201037</v>
      </c>
      <c r="C86" s="12" t="s">
        <v>187</v>
      </c>
      <c r="D86" s="20" t="s">
        <v>188</v>
      </c>
      <c r="E86" s="17"/>
      <c r="F86" s="12" t="s">
        <v>44</v>
      </c>
      <c r="G86" s="10">
        <v>7500</v>
      </c>
      <c r="H86" s="12">
        <v>7125</v>
      </c>
      <c r="I86" s="12">
        <v>6375</v>
      </c>
      <c r="J86" s="12">
        <v>6000</v>
      </c>
      <c r="K86" s="17"/>
      <c r="L86" s="10">
        <v>1</v>
      </c>
      <c r="M86" s="12" t="s">
        <v>20</v>
      </c>
    </row>
    <row r="87" ht="49.5" spans="1:13">
      <c r="A87" s="10">
        <v>84</v>
      </c>
      <c r="B87" s="10">
        <v>330201038</v>
      </c>
      <c r="C87" s="12" t="s">
        <v>189</v>
      </c>
      <c r="D87" s="20" t="s">
        <v>190</v>
      </c>
      <c r="E87" s="17"/>
      <c r="F87" s="12" t="s">
        <v>44</v>
      </c>
      <c r="G87" s="10">
        <v>4700</v>
      </c>
      <c r="H87" s="12">
        <f>VLOOKUP(C:C,[1]上调!$B:$N,13,0)</f>
        <v>4465</v>
      </c>
      <c r="I87" s="12">
        <f>VLOOKUP(C:C,[1]上调!$B:$P,15,0)</f>
        <v>3995</v>
      </c>
      <c r="J87" s="12">
        <f>VLOOKUP(C:C,[1]上调!$B:$R,17,0)</f>
        <v>3760</v>
      </c>
      <c r="K87" s="17"/>
      <c r="L87" s="10">
        <v>1</v>
      </c>
      <c r="M87" s="12" t="s">
        <v>20</v>
      </c>
    </row>
    <row r="88" ht="16.5" spans="1:13">
      <c r="A88" s="10">
        <v>85</v>
      </c>
      <c r="B88" s="10">
        <v>330201040</v>
      </c>
      <c r="C88" s="12" t="s">
        <v>191</v>
      </c>
      <c r="D88" s="20" t="s">
        <v>192</v>
      </c>
      <c r="E88" s="17"/>
      <c r="F88" s="12" t="s">
        <v>44</v>
      </c>
      <c r="G88" s="10">
        <v>5600</v>
      </c>
      <c r="H88" s="12">
        <f>VLOOKUP(C:C,[1]上调!$B:$N,13,0)</f>
        <v>5320</v>
      </c>
      <c r="I88" s="12">
        <f>VLOOKUP(C:C,[1]上调!$B:$P,15,0)</f>
        <v>4760</v>
      </c>
      <c r="J88" s="12">
        <f>VLOOKUP(C:C,[1]上调!$B:$R,17,0)</f>
        <v>4480</v>
      </c>
      <c r="K88" s="17"/>
      <c r="L88" s="10">
        <v>1</v>
      </c>
      <c r="M88" s="12" t="s">
        <v>20</v>
      </c>
    </row>
    <row r="89" ht="16.5" spans="1:13">
      <c r="A89" s="10">
        <v>86</v>
      </c>
      <c r="B89" s="10">
        <v>330201053</v>
      </c>
      <c r="C89" s="12" t="s">
        <v>193</v>
      </c>
      <c r="D89" s="20" t="s">
        <v>194</v>
      </c>
      <c r="E89" s="17"/>
      <c r="F89" s="12" t="s">
        <v>44</v>
      </c>
      <c r="G89" s="10">
        <v>3310</v>
      </c>
      <c r="H89" s="12">
        <f>VLOOKUP(C:C,[1]上调!$B:$N,13,0)</f>
        <v>3145</v>
      </c>
      <c r="I89" s="12">
        <f>VLOOKUP(C:C,[1]上调!$B:$P,15,0)</f>
        <v>2814</v>
      </c>
      <c r="J89" s="12">
        <f>VLOOKUP(C:C,[1]上调!$B:$R,17,0)</f>
        <v>2648</v>
      </c>
      <c r="K89" s="17"/>
      <c r="L89" s="10">
        <v>1</v>
      </c>
      <c r="M89" s="12" t="s">
        <v>20</v>
      </c>
    </row>
    <row r="90" ht="33" spans="1:13">
      <c r="A90" s="10">
        <v>87</v>
      </c>
      <c r="B90" s="10">
        <v>330203001</v>
      </c>
      <c r="C90" s="12" t="s">
        <v>195</v>
      </c>
      <c r="D90" s="20" t="s">
        <v>196</v>
      </c>
      <c r="E90" s="12" t="s">
        <v>197</v>
      </c>
      <c r="F90" s="12" t="s">
        <v>44</v>
      </c>
      <c r="G90" s="10">
        <v>6000</v>
      </c>
      <c r="H90" s="12">
        <v>5700</v>
      </c>
      <c r="I90" s="12">
        <v>5100</v>
      </c>
      <c r="J90" s="12">
        <v>4800</v>
      </c>
      <c r="K90" s="12" t="s">
        <v>198</v>
      </c>
      <c r="L90" s="10">
        <v>1</v>
      </c>
      <c r="M90" s="12" t="s">
        <v>20</v>
      </c>
    </row>
    <row r="91" ht="33" spans="1:13">
      <c r="A91" s="10">
        <v>88</v>
      </c>
      <c r="B91" s="10">
        <v>330203002</v>
      </c>
      <c r="C91" s="12" t="s">
        <v>199</v>
      </c>
      <c r="D91" s="20" t="s">
        <v>200</v>
      </c>
      <c r="E91" s="12" t="s">
        <v>197</v>
      </c>
      <c r="F91" s="12" t="s">
        <v>44</v>
      </c>
      <c r="G91" s="10">
        <v>5200</v>
      </c>
      <c r="H91" s="12">
        <f>VLOOKUP(C:C,[1]上调!$B:$N,13,0)</f>
        <v>4940</v>
      </c>
      <c r="I91" s="12">
        <f>VLOOKUP(C:C,[1]上调!$B:$P,15,0)</f>
        <v>4420</v>
      </c>
      <c r="J91" s="12">
        <f>VLOOKUP(C:C,[1]上调!$B:$R,17,0)</f>
        <v>4160</v>
      </c>
      <c r="K91" s="12" t="s">
        <v>201</v>
      </c>
      <c r="L91" s="10">
        <v>1</v>
      </c>
      <c r="M91" s="12" t="s">
        <v>20</v>
      </c>
    </row>
    <row r="92" ht="16.5" spans="1:13">
      <c r="A92" s="10">
        <v>89</v>
      </c>
      <c r="B92" s="10">
        <v>330204007</v>
      </c>
      <c r="C92" s="12" t="s">
        <v>202</v>
      </c>
      <c r="D92" s="20" t="s">
        <v>203</v>
      </c>
      <c r="E92" s="17"/>
      <c r="F92" s="12" t="s">
        <v>44</v>
      </c>
      <c r="G92" s="10">
        <v>6000</v>
      </c>
      <c r="H92" s="12">
        <f>VLOOKUP(C:C,[1]上调!$B:$N,13,0)</f>
        <v>5700</v>
      </c>
      <c r="I92" s="12">
        <f>VLOOKUP(C:C,[1]上调!$B:$P,15,0)</f>
        <v>5100</v>
      </c>
      <c r="J92" s="12">
        <f>VLOOKUP(C:C,[1]上调!$B:$R,17,0)</f>
        <v>4800</v>
      </c>
      <c r="K92" s="12" t="s">
        <v>204</v>
      </c>
      <c r="L92" s="10">
        <v>1</v>
      </c>
      <c r="M92" s="12" t="s">
        <v>20</v>
      </c>
    </row>
    <row r="93" ht="33" spans="1:13">
      <c r="A93" s="10">
        <v>90</v>
      </c>
      <c r="B93" s="10">
        <v>330204008</v>
      </c>
      <c r="C93" s="12" t="s">
        <v>205</v>
      </c>
      <c r="D93" s="20" t="s">
        <v>206</v>
      </c>
      <c r="E93" s="17"/>
      <c r="F93" s="12" t="s">
        <v>44</v>
      </c>
      <c r="G93" s="10">
        <v>4000</v>
      </c>
      <c r="H93" s="12">
        <f>VLOOKUP(C:C,[1]上调!$B:$N,13,0)</f>
        <v>3800</v>
      </c>
      <c r="I93" s="12">
        <f>VLOOKUP(C:C,[1]上调!$B:$P,15,0)</f>
        <v>3400</v>
      </c>
      <c r="J93" s="12">
        <f>VLOOKUP(C:C,[1]上调!$B:$R,17,0)</f>
        <v>3200</v>
      </c>
      <c r="K93" s="17"/>
      <c r="L93" s="10">
        <v>1</v>
      </c>
      <c r="M93" s="12" t="s">
        <v>20</v>
      </c>
    </row>
    <row r="94" ht="16.5" spans="1:13">
      <c r="A94" s="10">
        <v>91</v>
      </c>
      <c r="B94" s="10">
        <v>330300007</v>
      </c>
      <c r="C94" s="12" t="s">
        <v>207</v>
      </c>
      <c r="D94" s="20" t="s">
        <v>208</v>
      </c>
      <c r="E94" s="17"/>
      <c r="F94" s="12" t="s">
        <v>44</v>
      </c>
      <c r="G94" s="10">
        <v>210</v>
      </c>
      <c r="H94" s="12">
        <f>VLOOKUP(C:C,[1]上调!$B:$N,13,0)</f>
        <v>200</v>
      </c>
      <c r="I94" s="12">
        <f>VLOOKUP(C:C,[1]上调!$B:$P,15,0)</f>
        <v>179</v>
      </c>
      <c r="J94" s="12">
        <f>VLOOKUP(C:C,[1]上调!$B:$R,17,0)</f>
        <v>168</v>
      </c>
      <c r="K94" s="17"/>
      <c r="L94" s="10">
        <v>1</v>
      </c>
      <c r="M94" s="12" t="s">
        <v>20</v>
      </c>
    </row>
    <row r="95" ht="33" spans="1:13">
      <c r="A95" s="10">
        <v>92</v>
      </c>
      <c r="B95" s="10">
        <v>330401001</v>
      </c>
      <c r="C95" s="12" t="s">
        <v>209</v>
      </c>
      <c r="D95" s="20" t="s">
        <v>210</v>
      </c>
      <c r="E95" s="17"/>
      <c r="F95" s="12" t="s">
        <v>44</v>
      </c>
      <c r="G95" s="10">
        <v>268</v>
      </c>
      <c r="H95" s="12">
        <f>VLOOKUP(C:C,[1]上调!$B:$N,13,0)</f>
        <v>255</v>
      </c>
      <c r="I95" s="12">
        <f>VLOOKUP(C:C,[1]上调!$B:$P,15,0)</f>
        <v>228</v>
      </c>
      <c r="J95" s="12">
        <f>VLOOKUP(C:C,[1]上调!$B:$R,17,0)</f>
        <v>214</v>
      </c>
      <c r="K95" s="12" t="s">
        <v>211</v>
      </c>
      <c r="L95" s="10">
        <v>1</v>
      </c>
      <c r="M95" s="12" t="s">
        <v>20</v>
      </c>
    </row>
    <row r="96" ht="82.5" spans="1:13">
      <c r="A96" s="10">
        <v>93</v>
      </c>
      <c r="B96" s="11" t="s">
        <v>212</v>
      </c>
      <c r="C96" s="12" t="s">
        <v>213</v>
      </c>
      <c r="D96" s="20" t="s">
        <v>214</v>
      </c>
      <c r="E96" s="12" t="s">
        <v>215</v>
      </c>
      <c r="F96" s="12" t="s">
        <v>44</v>
      </c>
      <c r="G96" s="10">
        <v>2000</v>
      </c>
      <c r="H96" s="12">
        <f>VLOOKUP(C:C,[1]上调!$B:$N,13,0)</f>
        <v>1900</v>
      </c>
      <c r="I96" s="12">
        <f>VLOOKUP(C:C,[1]上调!$B:$P,15,0)</f>
        <v>1700</v>
      </c>
      <c r="J96" s="12">
        <f>VLOOKUP(C:C,[1]上调!$B:$R,17,0)</f>
        <v>1600</v>
      </c>
      <c r="K96" s="12" t="s">
        <v>216</v>
      </c>
      <c r="L96" s="10">
        <v>1</v>
      </c>
      <c r="M96" s="12" t="s">
        <v>20</v>
      </c>
    </row>
    <row r="97" ht="99" spans="1:13">
      <c r="A97" s="10">
        <v>94</v>
      </c>
      <c r="B97" s="10">
        <v>330406010</v>
      </c>
      <c r="C97" s="12" t="s">
        <v>217</v>
      </c>
      <c r="D97" s="20" t="s">
        <v>218</v>
      </c>
      <c r="E97" s="12" t="s">
        <v>219</v>
      </c>
      <c r="F97" s="12" t="s">
        <v>44</v>
      </c>
      <c r="G97" s="10">
        <v>2000</v>
      </c>
      <c r="H97" s="12">
        <f>VLOOKUP(C:C,[1]上调!$B:$N,13,0)</f>
        <v>1900</v>
      </c>
      <c r="I97" s="12">
        <f>VLOOKUP(C:C,[1]上调!$B:$P,15,0)</f>
        <v>1700</v>
      </c>
      <c r="J97" s="12">
        <f>VLOOKUP(C:C,[1]上调!$B:$R,17,0)</f>
        <v>1600</v>
      </c>
      <c r="K97" s="12" t="s">
        <v>220</v>
      </c>
      <c r="L97" s="10">
        <v>1</v>
      </c>
      <c r="M97" s="12" t="s">
        <v>20</v>
      </c>
    </row>
    <row r="98" ht="33" spans="1:13">
      <c r="A98" s="10">
        <v>95</v>
      </c>
      <c r="B98" s="10">
        <v>330407004</v>
      </c>
      <c r="C98" s="12" t="s">
        <v>221</v>
      </c>
      <c r="D98" s="20" t="s">
        <v>222</v>
      </c>
      <c r="E98" s="12" t="s">
        <v>223</v>
      </c>
      <c r="F98" s="12" t="s">
        <v>44</v>
      </c>
      <c r="G98" s="10">
        <v>1600</v>
      </c>
      <c r="H98" s="12">
        <f>VLOOKUP(C:C,[1]上调!$B:$N,13,0)</f>
        <v>1520</v>
      </c>
      <c r="I98" s="12">
        <f>VLOOKUP(C:C,[1]上调!$B:$P,15,0)</f>
        <v>1360</v>
      </c>
      <c r="J98" s="12">
        <f>VLOOKUP(C:C,[1]上调!$B:$R,17,0)</f>
        <v>1280</v>
      </c>
      <c r="K98" s="12" t="s">
        <v>224</v>
      </c>
      <c r="L98" s="10">
        <v>1</v>
      </c>
      <c r="M98" s="12" t="s">
        <v>20</v>
      </c>
    </row>
    <row r="99" ht="16.5" spans="1:13">
      <c r="A99" s="10">
        <v>96</v>
      </c>
      <c r="B99" s="10">
        <v>330409014</v>
      </c>
      <c r="C99" s="12" t="s">
        <v>225</v>
      </c>
      <c r="D99" s="20" t="s">
        <v>226</v>
      </c>
      <c r="E99" s="17"/>
      <c r="F99" s="12" t="s">
        <v>44</v>
      </c>
      <c r="G99" s="10">
        <v>1500</v>
      </c>
      <c r="H99" s="12">
        <f>VLOOKUP(C:C,[1]上调!$B:$N,13,0)</f>
        <v>1425</v>
      </c>
      <c r="I99" s="12">
        <f>VLOOKUP(C:C,[1]上调!$B:$P,15,0)</f>
        <v>1275</v>
      </c>
      <c r="J99" s="12">
        <f>VLOOKUP(C:C,[1]上调!$B:$R,17,0)</f>
        <v>1200</v>
      </c>
      <c r="K99" s="12" t="s">
        <v>227</v>
      </c>
      <c r="L99" s="10">
        <v>1</v>
      </c>
      <c r="M99" s="12" t="s">
        <v>20</v>
      </c>
    </row>
    <row r="100" ht="49.5" spans="1:13">
      <c r="A100" s="10">
        <v>97</v>
      </c>
      <c r="B100" s="10">
        <v>330601007</v>
      </c>
      <c r="C100" s="12" t="s">
        <v>228</v>
      </c>
      <c r="D100" s="20" t="s">
        <v>229</v>
      </c>
      <c r="E100" s="17"/>
      <c r="F100" s="12" t="s">
        <v>44</v>
      </c>
      <c r="G100" s="10">
        <v>120</v>
      </c>
      <c r="H100" s="12">
        <f>VLOOKUP(C:C,[1]上调!$B:$N,13,0)</f>
        <v>114</v>
      </c>
      <c r="I100" s="12">
        <f>VLOOKUP(C:C,[1]上调!$B:$P,15,0)</f>
        <v>102</v>
      </c>
      <c r="J100" s="12">
        <f>VLOOKUP(C:C,[1]上调!$B:$R,17,0)</f>
        <v>96</v>
      </c>
      <c r="K100" s="12" t="s">
        <v>230</v>
      </c>
      <c r="L100" s="10">
        <v>1</v>
      </c>
      <c r="M100" s="12" t="s">
        <v>20</v>
      </c>
    </row>
    <row r="101" ht="66" spans="1:13">
      <c r="A101" s="10">
        <v>98</v>
      </c>
      <c r="B101" s="10">
        <v>330604005</v>
      </c>
      <c r="C101" s="12" t="s">
        <v>231</v>
      </c>
      <c r="D101" s="20" t="s">
        <v>232</v>
      </c>
      <c r="E101" s="17"/>
      <c r="F101" s="12" t="s">
        <v>233</v>
      </c>
      <c r="G101" s="10">
        <v>140</v>
      </c>
      <c r="H101" s="12">
        <f>VLOOKUP(C:C,[1]上调!$B:$N,13,0)</f>
        <v>133</v>
      </c>
      <c r="I101" s="12">
        <f>VLOOKUP(C:C,[1]上调!$B:$P,15,0)</f>
        <v>119</v>
      </c>
      <c r="J101" s="12">
        <f>VLOOKUP(C:C,[1]上调!$B:$R,17,0)</f>
        <v>112</v>
      </c>
      <c r="K101" s="17"/>
      <c r="L101" s="10">
        <v>1</v>
      </c>
      <c r="M101" s="12" t="s">
        <v>20</v>
      </c>
    </row>
    <row r="102" ht="16.5" spans="1:13">
      <c r="A102" s="10">
        <v>99</v>
      </c>
      <c r="B102" s="10">
        <v>330605001</v>
      </c>
      <c r="C102" s="12" t="s">
        <v>234</v>
      </c>
      <c r="D102" s="20" t="s">
        <v>235</v>
      </c>
      <c r="E102" s="17"/>
      <c r="F102" s="12" t="s">
        <v>44</v>
      </c>
      <c r="G102" s="10">
        <v>330</v>
      </c>
      <c r="H102" s="12">
        <f>VLOOKUP(C:C,[1]上调!$B:$N,13,0)</f>
        <v>314</v>
      </c>
      <c r="I102" s="12">
        <f>VLOOKUP(C:C,[1]上调!$B:$P,15,0)</f>
        <v>281</v>
      </c>
      <c r="J102" s="12">
        <f>VLOOKUP(C:C,[1]上调!$B:$R,17,0)</f>
        <v>264</v>
      </c>
      <c r="K102" s="17"/>
      <c r="L102" s="10">
        <v>1</v>
      </c>
      <c r="M102" s="12" t="s">
        <v>20</v>
      </c>
    </row>
    <row r="103" ht="49.5" spans="1:13">
      <c r="A103" s="10">
        <v>100</v>
      </c>
      <c r="B103" s="10">
        <v>330605013</v>
      </c>
      <c r="C103" s="12" t="s">
        <v>236</v>
      </c>
      <c r="D103" s="20" t="s">
        <v>237</v>
      </c>
      <c r="E103" s="12" t="s">
        <v>238</v>
      </c>
      <c r="F103" s="12" t="s">
        <v>44</v>
      </c>
      <c r="G103" s="10">
        <v>1000</v>
      </c>
      <c r="H103" s="12">
        <f>VLOOKUP(C:C,[1]上调!$B:$N,13,0)</f>
        <v>950</v>
      </c>
      <c r="I103" s="12">
        <f>VLOOKUP(C:C,[1]上调!$B:$P,15,0)</f>
        <v>850</v>
      </c>
      <c r="J103" s="12">
        <f>VLOOKUP(C:C,[1]上调!$B:$R,17,0)</f>
        <v>800</v>
      </c>
      <c r="K103" s="17"/>
      <c r="L103" s="10">
        <v>1</v>
      </c>
      <c r="M103" s="12" t="s">
        <v>20</v>
      </c>
    </row>
    <row r="104" ht="33" spans="1:13">
      <c r="A104" s="10">
        <v>101</v>
      </c>
      <c r="B104" s="10">
        <v>330606024</v>
      </c>
      <c r="C104" s="12" t="s">
        <v>239</v>
      </c>
      <c r="D104" s="20" t="s">
        <v>240</v>
      </c>
      <c r="E104" s="12" t="s">
        <v>241</v>
      </c>
      <c r="F104" s="12" t="s">
        <v>44</v>
      </c>
      <c r="G104" s="10">
        <v>1200</v>
      </c>
      <c r="H104" s="12">
        <f>VLOOKUP(C:C,[1]上调!$B:$N,13,0)</f>
        <v>1140</v>
      </c>
      <c r="I104" s="12">
        <f>VLOOKUP(C:C,[1]上调!$B:$P,15,0)</f>
        <v>1020</v>
      </c>
      <c r="J104" s="12">
        <f>VLOOKUP(C:C,[1]上调!$B:$R,17,0)</f>
        <v>960</v>
      </c>
      <c r="K104" s="17"/>
      <c r="L104" s="10">
        <v>1</v>
      </c>
      <c r="M104" s="12" t="s">
        <v>20</v>
      </c>
    </row>
    <row r="105" ht="16.5" spans="1:13">
      <c r="A105" s="10">
        <v>102</v>
      </c>
      <c r="B105" s="10">
        <v>330701022</v>
      </c>
      <c r="C105" s="12" t="s">
        <v>242</v>
      </c>
      <c r="D105" s="20" t="s">
        <v>243</v>
      </c>
      <c r="E105" s="17"/>
      <c r="F105" s="12" t="s">
        <v>44</v>
      </c>
      <c r="G105" s="10">
        <v>1300</v>
      </c>
      <c r="H105" s="12">
        <f>VLOOKUP(C:C,[1]上调!$B:$N,13,0)</f>
        <v>1235</v>
      </c>
      <c r="I105" s="12">
        <f>VLOOKUP(C:C,[1]上调!$B:$P,15,0)</f>
        <v>1105</v>
      </c>
      <c r="J105" s="12">
        <f>VLOOKUP(C:C,[1]上调!$B:$R,17,0)</f>
        <v>1040</v>
      </c>
      <c r="K105" s="12" t="s">
        <v>244</v>
      </c>
      <c r="L105" s="10">
        <v>1</v>
      </c>
      <c r="M105" s="12" t="s">
        <v>20</v>
      </c>
    </row>
    <row r="106" ht="33" spans="1:13">
      <c r="A106" s="10">
        <v>103</v>
      </c>
      <c r="B106" s="10">
        <v>330703015</v>
      </c>
      <c r="C106" s="12" t="s">
        <v>245</v>
      </c>
      <c r="D106" s="20" t="s">
        <v>246</v>
      </c>
      <c r="E106" s="17"/>
      <c r="F106" s="12" t="s">
        <v>44</v>
      </c>
      <c r="G106" s="10">
        <v>2500</v>
      </c>
      <c r="H106" s="12">
        <f>VLOOKUP(C:C,[1]上调!$B:$N,13,0)</f>
        <v>2375</v>
      </c>
      <c r="I106" s="12">
        <f>VLOOKUP(C:C,[1]上调!$B:$P,15,0)</f>
        <v>2125</v>
      </c>
      <c r="J106" s="12">
        <f>VLOOKUP(C:C,[1]上调!$B:$R,17,0)</f>
        <v>2000</v>
      </c>
      <c r="K106" s="12" t="s">
        <v>247</v>
      </c>
      <c r="L106" s="10">
        <v>1</v>
      </c>
      <c r="M106" s="12" t="s">
        <v>20</v>
      </c>
    </row>
    <row r="107" ht="16.5" spans="1:13">
      <c r="A107" s="10">
        <v>104</v>
      </c>
      <c r="B107" s="10">
        <v>330801003</v>
      </c>
      <c r="C107" s="12" t="s">
        <v>248</v>
      </c>
      <c r="D107" s="20" t="s">
        <v>249</v>
      </c>
      <c r="E107" s="12" t="s">
        <v>250</v>
      </c>
      <c r="F107" s="12" t="s">
        <v>44</v>
      </c>
      <c r="G107" s="10">
        <v>6000</v>
      </c>
      <c r="H107" s="12">
        <f>VLOOKUP(C:C,[1]上调!$B:$N,13,0)</f>
        <v>5700</v>
      </c>
      <c r="I107" s="12">
        <f>VLOOKUP(C:C,[1]上调!$B:$P,15,0)</f>
        <v>5100</v>
      </c>
      <c r="J107" s="12">
        <f>VLOOKUP(C:C,[1]上调!$B:$R,17,0)</f>
        <v>4800</v>
      </c>
      <c r="K107" s="17"/>
      <c r="L107" s="10">
        <v>1</v>
      </c>
      <c r="M107" s="12" t="s">
        <v>20</v>
      </c>
    </row>
    <row r="108" ht="16.5" spans="1:13">
      <c r="A108" s="10">
        <v>105</v>
      </c>
      <c r="B108" s="10">
        <v>330801004</v>
      </c>
      <c r="C108" s="12" t="s">
        <v>251</v>
      </c>
      <c r="D108" s="20" t="s">
        <v>252</v>
      </c>
      <c r="E108" s="12" t="s">
        <v>250</v>
      </c>
      <c r="F108" s="12" t="s">
        <v>44</v>
      </c>
      <c r="G108" s="10">
        <v>5100</v>
      </c>
      <c r="H108" s="12">
        <f>VLOOKUP(C:C,[1]上调!$B:$N,13,0)</f>
        <v>4845</v>
      </c>
      <c r="I108" s="12">
        <f>VLOOKUP(C:C,[1]上调!$B:$P,15,0)</f>
        <v>4335</v>
      </c>
      <c r="J108" s="12">
        <f>VLOOKUP(C:C,[1]上调!$B:$R,17,0)</f>
        <v>4080</v>
      </c>
      <c r="K108" s="17"/>
      <c r="L108" s="10">
        <v>1</v>
      </c>
      <c r="M108" s="12" t="s">
        <v>20</v>
      </c>
    </row>
    <row r="109" ht="49.5" spans="1:13">
      <c r="A109" s="10">
        <v>106</v>
      </c>
      <c r="B109" s="10">
        <v>330801008</v>
      </c>
      <c r="C109" s="12" t="s">
        <v>253</v>
      </c>
      <c r="D109" s="20" t="s">
        <v>254</v>
      </c>
      <c r="E109" s="12" t="s">
        <v>255</v>
      </c>
      <c r="F109" s="12" t="s">
        <v>44</v>
      </c>
      <c r="G109" s="10">
        <v>5100</v>
      </c>
      <c r="H109" s="12">
        <f>VLOOKUP(C:C,[1]上调!$B:$N,13,0)</f>
        <v>4845</v>
      </c>
      <c r="I109" s="12">
        <f>VLOOKUP(C:C,[1]上调!$B:$P,15,0)</f>
        <v>4335</v>
      </c>
      <c r="J109" s="12">
        <f>VLOOKUP(C:C,[1]上调!$B:$R,17,0)</f>
        <v>4080</v>
      </c>
      <c r="K109" s="17"/>
      <c r="L109" s="10">
        <v>1</v>
      </c>
      <c r="M109" s="12" t="s">
        <v>20</v>
      </c>
    </row>
    <row r="110" ht="49.5" spans="1:13">
      <c r="A110" s="10">
        <v>107</v>
      </c>
      <c r="B110" s="10">
        <v>330801009</v>
      </c>
      <c r="C110" s="12" t="s">
        <v>256</v>
      </c>
      <c r="D110" s="20" t="s">
        <v>257</v>
      </c>
      <c r="E110" s="12" t="s">
        <v>258</v>
      </c>
      <c r="F110" s="12" t="s">
        <v>44</v>
      </c>
      <c r="G110" s="10">
        <v>6200</v>
      </c>
      <c r="H110" s="12">
        <f>VLOOKUP(C:C,[1]上调!$B:$N,13,0)</f>
        <v>5890</v>
      </c>
      <c r="I110" s="12">
        <f>VLOOKUP(C:C,[1]上调!$B:$P,15,0)</f>
        <v>5270</v>
      </c>
      <c r="J110" s="12">
        <f>VLOOKUP(C:C,[1]上调!$B:$R,17,0)</f>
        <v>4960</v>
      </c>
      <c r="K110" s="17"/>
      <c r="L110" s="10">
        <v>1</v>
      </c>
      <c r="M110" s="12" t="s">
        <v>20</v>
      </c>
    </row>
    <row r="111" ht="49.5" spans="1:13">
      <c r="A111" s="10">
        <v>108</v>
      </c>
      <c r="B111" s="10">
        <v>330801011</v>
      </c>
      <c r="C111" s="12" t="s">
        <v>259</v>
      </c>
      <c r="D111" s="20" t="s">
        <v>260</v>
      </c>
      <c r="E111" s="12" t="s">
        <v>250</v>
      </c>
      <c r="F111" s="12" t="s">
        <v>44</v>
      </c>
      <c r="G111" s="10">
        <v>4000</v>
      </c>
      <c r="H111" s="12">
        <f>VLOOKUP(C:C,[1]上调!$B:$N,13,0)</f>
        <v>3800</v>
      </c>
      <c r="I111" s="12">
        <f>VLOOKUP(C:C,[1]上调!$B:$P,15,0)</f>
        <v>3400</v>
      </c>
      <c r="J111" s="12">
        <f>VLOOKUP(C:C,[1]上调!$B:$R,17,0)</f>
        <v>3200</v>
      </c>
      <c r="K111" s="17"/>
      <c r="L111" s="10">
        <v>1</v>
      </c>
      <c r="M111" s="12" t="s">
        <v>20</v>
      </c>
    </row>
    <row r="112" ht="16.5" spans="1:13">
      <c r="A112" s="10">
        <v>109</v>
      </c>
      <c r="B112" s="10">
        <v>330801017</v>
      </c>
      <c r="C112" s="12" t="s">
        <v>261</v>
      </c>
      <c r="D112" s="20" t="s">
        <v>262</v>
      </c>
      <c r="E112" s="17"/>
      <c r="F112" s="12" t="s">
        <v>44</v>
      </c>
      <c r="G112" s="10">
        <v>4300</v>
      </c>
      <c r="H112" s="12">
        <f>VLOOKUP(C:C,[1]上调!$B:$N,13,0)</f>
        <v>4085</v>
      </c>
      <c r="I112" s="12">
        <f>VLOOKUP(C:C,[1]上调!$B:$P,15,0)</f>
        <v>3655</v>
      </c>
      <c r="J112" s="12">
        <f>VLOOKUP(C:C,[1]上调!$B:$R,17,0)</f>
        <v>3440</v>
      </c>
      <c r="K112" s="17"/>
      <c r="L112" s="10">
        <v>1</v>
      </c>
      <c r="M112" s="12" t="s">
        <v>20</v>
      </c>
    </row>
    <row r="113" ht="16.5" spans="1:13">
      <c r="A113" s="10">
        <v>110</v>
      </c>
      <c r="B113" s="10">
        <v>330801018</v>
      </c>
      <c r="C113" s="12" t="s">
        <v>263</v>
      </c>
      <c r="D113" s="20" t="s">
        <v>264</v>
      </c>
      <c r="E113" s="17"/>
      <c r="F113" s="12" t="s">
        <v>44</v>
      </c>
      <c r="G113" s="10">
        <v>5000</v>
      </c>
      <c r="H113" s="12">
        <f>VLOOKUP(C:C,[1]上调!$B:$N,13,0)</f>
        <v>4750</v>
      </c>
      <c r="I113" s="12">
        <f>VLOOKUP(C:C,[1]上调!$B:$P,15,0)</f>
        <v>4250</v>
      </c>
      <c r="J113" s="12">
        <f>VLOOKUP(C:C,[1]上调!$B:$R,17,0)</f>
        <v>4000</v>
      </c>
      <c r="K113" s="17"/>
      <c r="L113" s="10">
        <v>1</v>
      </c>
      <c r="M113" s="12" t="s">
        <v>20</v>
      </c>
    </row>
    <row r="114" ht="33" spans="1:13">
      <c r="A114" s="10">
        <v>111</v>
      </c>
      <c r="B114" s="10">
        <v>330802003</v>
      </c>
      <c r="C114" s="12" t="s">
        <v>265</v>
      </c>
      <c r="D114" s="20" t="s">
        <v>266</v>
      </c>
      <c r="E114" s="12" t="s">
        <v>267</v>
      </c>
      <c r="F114" s="12" t="s">
        <v>268</v>
      </c>
      <c r="G114" s="10">
        <v>8300</v>
      </c>
      <c r="H114" s="12">
        <f>VLOOKUP(C:C,[1]上调!$B:$N,13,0)</f>
        <v>7885</v>
      </c>
      <c r="I114" s="12">
        <f>VLOOKUP(C:C,[1]上调!$B:$P,15,0)</f>
        <v>7055</v>
      </c>
      <c r="J114" s="12">
        <f>VLOOKUP(C:C,[1]上调!$B:$R,17,0)</f>
        <v>6640</v>
      </c>
      <c r="K114" s="12" t="s">
        <v>269</v>
      </c>
      <c r="L114" s="10">
        <v>1</v>
      </c>
      <c r="M114" s="12" t="s">
        <v>20</v>
      </c>
    </row>
    <row r="115" ht="33" spans="1:13">
      <c r="A115" s="10">
        <v>112</v>
      </c>
      <c r="B115" s="10">
        <v>330802006</v>
      </c>
      <c r="C115" s="12" t="s">
        <v>270</v>
      </c>
      <c r="D115" s="21"/>
      <c r="E115" s="12" t="s">
        <v>271</v>
      </c>
      <c r="F115" s="12" t="s">
        <v>268</v>
      </c>
      <c r="G115" s="10">
        <v>7900</v>
      </c>
      <c r="H115" s="12">
        <f>VLOOKUP(C:C,[1]上调!$B:$N,13,0)</f>
        <v>7505</v>
      </c>
      <c r="I115" s="12">
        <f>VLOOKUP(C:C,[1]上调!$B:$P,15,0)</f>
        <v>6715</v>
      </c>
      <c r="J115" s="12">
        <f>VLOOKUP(C:C,[1]上调!$B:$R,17,0)</f>
        <v>6320</v>
      </c>
      <c r="K115" s="12" t="s">
        <v>272</v>
      </c>
      <c r="L115" s="10">
        <v>1</v>
      </c>
      <c r="M115" s="12" t="s">
        <v>20</v>
      </c>
    </row>
    <row r="116" ht="16.5" spans="1:13">
      <c r="A116" s="10">
        <v>113</v>
      </c>
      <c r="B116" s="10">
        <v>330802020</v>
      </c>
      <c r="C116" s="12" t="s">
        <v>273</v>
      </c>
      <c r="D116" s="21"/>
      <c r="E116" s="17"/>
      <c r="F116" s="12" t="s">
        <v>44</v>
      </c>
      <c r="G116" s="10">
        <v>3700</v>
      </c>
      <c r="H116" s="12">
        <f>VLOOKUP(C:C,[1]上调!$B:$N,13,0)</f>
        <v>3515</v>
      </c>
      <c r="I116" s="12">
        <f>VLOOKUP(C:C,[1]上调!$B:$P,15,0)</f>
        <v>3145</v>
      </c>
      <c r="J116" s="12">
        <f>VLOOKUP(C:C,[1]上调!$B:$R,17,0)</f>
        <v>2960</v>
      </c>
      <c r="K116" s="17"/>
      <c r="L116" s="10">
        <v>1</v>
      </c>
      <c r="M116" s="12" t="s">
        <v>20</v>
      </c>
    </row>
    <row r="117" ht="16.5" spans="1:13">
      <c r="A117" s="10">
        <v>114</v>
      </c>
      <c r="B117" s="10">
        <v>330802033</v>
      </c>
      <c r="C117" s="12" t="s">
        <v>274</v>
      </c>
      <c r="D117" s="20" t="s">
        <v>275</v>
      </c>
      <c r="E117" s="17"/>
      <c r="F117" s="12" t="s">
        <v>44</v>
      </c>
      <c r="G117" s="10">
        <v>8300</v>
      </c>
      <c r="H117" s="12">
        <f>VLOOKUP(C:C,[1]上调!$B:$N,13,0)</f>
        <v>7885</v>
      </c>
      <c r="I117" s="12">
        <f>VLOOKUP(C:C,[1]上调!$B:$P,15,0)</f>
        <v>7055</v>
      </c>
      <c r="J117" s="12">
        <f>VLOOKUP(C:C,[1]上调!$B:$R,17,0)</f>
        <v>6640</v>
      </c>
      <c r="K117" s="12" t="s">
        <v>276</v>
      </c>
      <c r="L117" s="10">
        <v>1</v>
      </c>
      <c r="M117" s="12" t="s">
        <v>20</v>
      </c>
    </row>
    <row r="118" ht="16.5" spans="1:13">
      <c r="A118" s="10">
        <v>115</v>
      </c>
      <c r="B118" s="10">
        <v>330803002</v>
      </c>
      <c r="C118" s="12" t="s">
        <v>277</v>
      </c>
      <c r="D118" s="20" t="s">
        <v>278</v>
      </c>
      <c r="E118" s="17"/>
      <c r="F118" s="12" t="s">
        <v>44</v>
      </c>
      <c r="G118" s="10">
        <v>3300</v>
      </c>
      <c r="H118" s="12">
        <f>VLOOKUP(C:C,[1]上调!$B:$N,13,0)</f>
        <v>3135</v>
      </c>
      <c r="I118" s="12">
        <f>VLOOKUP(C:C,[1]上调!$B:$P,15,0)</f>
        <v>2805</v>
      </c>
      <c r="J118" s="12">
        <f>VLOOKUP(C:C,[1]上调!$B:$R,17,0)</f>
        <v>2640</v>
      </c>
      <c r="K118" s="17"/>
      <c r="L118" s="10">
        <v>1</v>
      </c>
      <c r="M118" s="12" t="s">
        <v>20</v>
      </c>
    </row>
    <row r="119" ht="16.5" spans="1:13">
      <c r="A119" s="10">
        <v>116</v>
      </c>
      <c r="B119" s="10">
        <v>330803005</v>
      </c>
      <c r="C119" s="12" t="s">
        <v>279</v>
      </c>
      <c r="D119" s="21"/>
      <c r="E119" s="17"/>
      <c r="F119" s="12" t="s">
        <v>44</v>
      </c>
      <c r="G119" s="10">
        <v>2000</v>
      </c>
      <c r="H119" s="12">
        <f>VLOOKUP(C:C,[1]上调!$B:$N,13,0)</f>
        <v>1900</v>
      </c>
      <c r="I119" s="12">
        <f>VLOOKUP(C:C,[1]上调!$B:$P,15,0)</f>
        <v>1700</v>
      </c>
      <c r="J119" s="12">
        <f>VLOOKUP(C:C,[1]上调!$B:$R,17,0)</f>
        <v>1600</v>
      </c>
      <c r="K119" s="17"/>
      <c r="L119" s="10">
        <v>1</v>
      </c>
      <c r="M119" s="12" t="s">
        <v>20</v>
      </c>
    </row>
    <row r="120" ht="16.5" spans="1:13">
      <c r="A120" s="10">
        <v>117</v>
      </c>
      <c r="B120" s="10">
        <v>330803009</v>
      </c>
      <c r="C120" s="12" t="s">
        <v>280</v>
      </c>
      <c r="D120" s="20" t="s">
        <v>281</v>
      </c>
      <c r="E120" s="17"/>
      <c r="F120" s="12" t="s">
        <v>44</v>
      </c>
      <c r="G120" s="10">
        <v>3100</v>
      </c>
      <c r="H120" s="12">
        <f>VLOOKUP(C:C,[1]上调!$B:$N,13,0)</f>
        <v>2945</v>
      </c>
      <c r="I120" s="12">
        <f>VLOOKUP(C:C,[1]上调!$B:$P,15,0)</f>
        <v>2635</v>
      </c>
      <c r="J120" s="12">
        <f>VLOOKUP(C:C,[1]上调!$B:$R,17,0)</f>
        <v>2480</v>
      </c>
      <c r="K120" s="12" t="s">
        <v>282</v>
      </c>
      <c r="L120" s="10">
        <v>1</v>
      </c>
      <c r="M120" s="12" t="s">
        <v>20</v>
      </c>
    </row>
    <row r="121" ht="49.5" spans="1:13">
      <c r="A121" s="10">
        <v>118</v>
      </c>
      <c r="B121" s="10">
        <v>330803012</v>
      </c>
      <c r="C121" s="12" t="s">
        <v>283</v>
      </c>
      <c r="D121" s="20" t="s">
        <v>284</v>
      </c>
      <c r="E121" s="17"/>
      <c r="F121" s="12" t="s">
        <v>44</v>
      </c>
      <c r="G121" s="10">
        <v>3600</v>
      </c>
      <c r="H121" s="12">
        <f>VLOOKUP(C:C,[1]上调!$B:$N,13,0)</f>
        <v>3420</v>
      </c>
      <c r="I121" s="12">
        <f>VLOOKUP(C:C,[1]上调!$B:$P,15,0)</f>
        <v>3060</v>
      </c>
      <c r="J121" s="12">
        <f>VLOOKUP(C:C,[1]上调!$B:$R,17,0)</f>
        <v>2880</v>
      </c>
      <c r="K121" s="17"/>
      <c r="L121" s="10">
        <v>1</v>
      </c>
      <c r="M121" s="12" t="s">
        <v>20</v>
      </c>
    </row>
    <row r="122" ht="82.5" spans="1:13">
      <c r="A122" s="10">
        <v>119</v>
      </c>
      <c r="B122" s="11" t="s">
        <v>285</v>
      </c>
      <c r="C122" s="12" t="s">
        <v>286</v>
      </c>
      <c r="D122" s="20" t="s">
        <v>287</v>
      </c>
      <c r="E122" s="12" t="s">
        <v>215</v>
      </c>
      <c r="F122" s="12" t="s">
        <v>44</v>
      </c>
      <c r="G122" s="10">
        <v>20000</v>
      </c>
      <c r="H122" s="12">
        <f>VLOOKUP(C:C,[1]上调!$B:$N,13,0)</f>
        <v>19000</v>
      </c>
      <c r="I122" s="12">
        <f>VLOOKUP(C:C,[1]上调!$B:$P,15,0)</f>
        <v>17000</v>
      </c>
      <c r="J122" s="12">
        <f>VLOOKUP(C:C,[1]上调!$B:$R,17,0)</f>
        <v>16000</v>
      </c>
      <c r="K122" s="12" t="s">
        <v>288</v>
      </c>
      <c r="L122" s="10">
        <v>3</v>
      </c>
      <c r="M122" s="12" t="s">
        <v>20</v>
      </c>
    </row>
    <row r="123" ht="33" spans="1:13">
      <c r="A123" s="10">
        <v>120</v>
      </c>
      <c r="B123" s="10">
        <v>330900001</v>
      </c>
      <c r="C123" s="12" t="s">
        <v>289</v>
      </c>
      <c r="D123" s="20" t="s">
        <v>290</v>
      </c>
      <c r="E123" s="17"/>
      <c r="F123" s="12" t="s">
        <v>44</v>
      </c>
      <c r="G123" s="10">
        <v>100</v>
      </c>
      <c r="H123" s="12">
        <f>VLOOKUP(C:C,[1]上调!$B:$N,13,0)</f>
        <v>95</v>
      </c>
      <c r="I123" s="12">
        <f>VLOOKUP(C:C,[1]上调!$B:$P,15,0)</f>
        <v>85</v>
      </c>
      <c r="J123" s="12">
        <f>VLOOKUP(C:C,[1]上调!$B:$R,17,0)</f>
        <v>80</v>
      </c>
      <c r="K123" s="17"/>
      <c r="L123" s="10">
        <v>1</v>
      </c>
      <c r="M123" s="12" t="s">
        <v>20</v>
      </c>
    </row>
    <row r="124" ht="33" spans="1:13">
      <c r="A124" s="10">
        <v>121</v>
      </c>
      <c r="B124" s="10">
        <v>330900013</v>
      </c>
      <c r="C124" s="12" t="s">
        <v>291</v>
      </c>
      <c r="D124" s="21"/>
      <c r="E124" s="17"/>
      <c r="F124" s="12" t="s">
        <v>268</v>
      </c>
      <c r="G124" s="10">
        <v>1800</v>
      </c>
      <c r="H124" s="12">
        <f>VLOOKUP(C:C,[1]上调!$B:$N,13,0)</f>
        <v>1710</v>
      </c>
      <c r="I124" s="12">
        <f>VLOOKUP(C:C,[1]上调!$B:$P,15,0)</f>
        <v>1530</v>
      </c>
      <c r="J124" s="12">
        <f>VLOOKUP(C:C,[1]上调!$B:$R,17,0)</f>
        <v>1440</v>
      </c>
      <c r="K124" s="17"/>
      <c r="L124" s="10">
        <v>1</v>
      </c>
      <c r="M124" s="12" t="s">
        <v>20</v>
      </c>
    </row>
    <row r="125" ht="16.5" spans="1:13">
      <c r="A125" s="10">
        <v>122</v>
      </c>
      <c r="B125" s="10">
        <v>331001022</v>
      </c>
      <c r="C125" s="12" t="s">
        <v>292</v>
      </c>
      <c r="D125" s="20" t="s">
        <v>293</v>
      </c>
      <c r="E125" s="17"/>
      <c r="F125" s="12" t="s">
        <v>44</v>
      </c>
      <c r="G125" s="10">
        <v>4000</v>
      </c>
      <c r="H125" s="12">
        <f>VLOOKUP(C:C,[1]上调!$B:$N,13,0)</f>
        <v>3800</v>
      </c>
      <c r="I125" s="12">
        <f>VLOOKUP(C:C,[1]上调!$B:$P,15,0)</f>
        <v>3400</v>
      </c>
      <c r="J125" s="12">
        <f>VLOOKUP(C:C,[1]上调!$B:$R,17,0)</f>
        <v>3200</v>
      </c>
      <c r="K125" s="17"/>
      <c r="L125" s="10">
        <v>1</v>
      </c>
      <c r="M125" s="12" t="s">
        <v>20</v>
      </c>
    </row>
    <row r="126" ht="82.5" spans="1:13">
      <c r="A126" s="10">
        <v>123</v>
      </c>
      <c r="B126" s="10">
        <v>331002003</v>
      </c>
      <c r="C126" s="12" t="s">
        <v>294</v>
      </c>
      <c r="D126" s="20" t="s">
        <v>295</v>
      </c>
      <c r="E126" s="17"/>
      <c r="F126" s="12" t="s">
        <v>44</v>
      </c>
      <c r="G126" s="10">
        <v>3000</v>
      </c>
      <c r="H126" s="12">
        <f>VLOOKUP(C:C,[1]上调!$B:$N,13,0)</f>
        <v>2850</v>
      </c>
      <c r="I126" s="12">
        <f>VLOOKUP(C:C,[1]上调!$B:$P,15,0)</f>
        <v>2550</v>
      </c>
      <c r="J126" s="12">
        <f>VLOOKUP(C:C,[1]上调!$B:$R,17,0)</f>
        <v>2400</v>
      </c>
      <c r="K126" s="17"/>
      <c r="L126" s="10">
        <v>1</v>
      </c>
      <c r="M126" s="12" t="s">
        <v>20</v>
      </c>
    </row>
    <row r="127" ht="33" spans="1:13">
      <c r="A127" s="10">
        <v>124</v>
      </c>
      <c r="B127" s="10">
        <v>331002004</v>
      </c>
      <c r="C127" s="12" t="s">
        <v>296</v>
      </c>
      <c r="D127" s="20" t="s">
        <v>297</v>
      </c>
      <c r="E127" s="17"/>
      <c r="F127" s="12" t="s">
        <v>44</v>
      </c>
      <c r="G127" s="10">
        <v>3000</v>
      </c>
      <c r="H127" s="12">
        <f>VLOOKUP(C:C,[1]上调!$B:$N,13,0)</f>
        <v>2850</v>
      </c>
      <c r="I127" s="12">
        <f>VLOOKUP(C:C,[1]上调!$B:$P,15,0)</f>
        <v>2550</v>
      </c>
      <c r="J127" s="12">
        <f>VLOOKUP(C:C,[1]上调!$B:$R,17,0)</f>
        <v>2400</v>
      </c>
      <c r="K127" s="17"/>
      <c r="L127" s="10">
        <v>1</v>
      </c>
      <c r="M127" s="12" t="s">
        <v>20</v>
      </c>
    </row>
    <row r="128" ht="33" spans="1:13">
      <c r="A128" s="10">
        <v>125</v>
      </c>
      <c r="B128" s="10">
        <v>331002005</v>
      </c>
      <c r="C128" s="12" t="s">
        <v>298</v>
      </c>
      <c r="D128" s="20" t="s">
        <v>299</v>
      </c>
      <c r="E128" s="17"/>
      <c r="F128" s="12" t="s">
        <v>44</v>
      </c>
      <c r="G128" s="10">
        <v>4200</v>
      </c>
      <c r="H128" s="12">
        <f>VLOOKUP(C:C,[1]上调!$B:$N,13,0)</f>
        <v>3990</v>
      </c>
      <c r="I128" s="12">
        <f>VLOOKUP(C:C,[1]上调!$B:$P,15,0)</f>
        <v>3570</v>
      </c>
      <c r="J128" s="12">
        <f>VLOOKUP(C:C,[1]上调!$B:$R,17,0)</f>
        <v>3360</v>
      </c>
      <c r="K128" s="17"/>
      <c r="L128" s="10">
        <v>1</v>
      </c>
      <c r="M128" s="12" t="s">
        <v>20</v>
      </c>
    </row>
    <row r="129" ht="16.5" spans="1:13">
      <c r="A129" s="10">
        <v>126</v>
      </c>
      <c r="B129" s="10">
        <v>331002006</v>
      </c>
      <c r="C129" s="12" t="s">
        <v>300</v>
      </c>
      <c r="D129" s="20" t="s">
        <v>301</v>
      </c>
      <c r="E129" s="17"/>
      <c r="F129" s="12" t="s">
        <v>44</v>
      </c>
      <c r="G129" s="10">
        <v>5100</v>
      </c>
      <c r="H129" s="12">
        <f>VLOOKUP(C:C,[1]上调!$B:$N,13,0)</f>
        <v>4845</v>
      </c>
      <c r="I129" s="12">
        <f>VLOOKUP(C:C,[1]上调!$B:$P,15,0)</f>
        <v>4335</v>
      </c>
      <c r="J129" s="12">
        <f>VLOOKUP(C:C,[1]上调!$B:$R,17,0)</f>
        <v>4080</v>
      </c>
      <c r="K129" s="17"/>
      <c r="L129" s="10">
        <v>1</v>
      </c>
      <c r="M129" s="12" t="s">
        <v>20</v>
      </c>
    </row>
    <row r="130" ht="49.5" spans="1:13">
      <c r="A130" s="10">
        <v>127</v>
      </c>
      <c r="B130" s="10">
        <v>331002011</v>
      </c>
      <c r="C130" s="12" t="s">
        <v>302</v>
      </c>
      <c r="D130" s="20" t="s">
        <v>303</v>
      </c>
      <c r="E130" s="17"/>
      <c r="F130" s="12" t="s">
        <v>44</v>
      </c>
      <c r="G130" s="10">
        <v>1350</v>
      </c>
      <c r="H130" s="12">
        <f>VLOOKUP(C:C,[1]上调!$B:$N,13,0)</f>
        <v>1283</v>
      </c>
      <c r="I130" s="12">
        <f>VLOOKUP(C:C,[1]上调!$B:$P,15,0)</f>
        <v>1148</v>
      </c>
      <c r="J130" s="12">
        <f>VLOOKUP(C:C,[1]上调!$B:$R,17,0)</f>
        <v>1080</v>
      </c>
      <c r="K130" s="17"/>
      <c r="L130" s="10">
        <v>1</v>
      </c>
      <c r="M130" s="12" t="s">
        <v>20</v>
      </c>
    </row>
    <row r="131" ht="16.5" spans="1:13">
      <c r="A131" s="10">
        <v>128</v>
      </c>
      <c r="B131" s="10">
        <v>331003007</v>
      </c>
      <c r="C131" s="12" t="s">
        <v>304</v>
      </c>
      <c r="D131" s="20" t="s">
        <v>305</v>
      </c>
      <c r="E131" s="17"/>
      <c r="F131" s="12" t="s">
        <v>44</v>
      </c>
      <c r="G131" s="10">
        <v>1800</v>
      </c>
      <c r="H131" s="12">
        <f>VLOOKUP(C:C,[1]上调!$B:$N,13,0)</f>
        <v>1710</v>
      </c>
      <c r="I131" s="12">
        <f>VLOOKUP(C:C,[1]上调!$B:$P,15,0)</f>
        <v>1530</v>
      </c>
      <c r="J131" s="12">
        <f>VLOOKUP(C:C,[1]上调!$B:$R,17,0)</f>
        <v>1440</v>
      </c>
      <c r="K131" s="17"/>
      <c r="L131" s="10">
        <v>1</v>
      </c>
      <c r="M131" s="12" t="s">
        <v>20</v>
      </c>
    </row>
    <row r="132" ht="66" spans="1:13">
      <c r="A132" s="10">
        <v>129</v>
      </c>
      <c r="B132" s="10">
        <v>331003008</v>
      </c>
      <c r="C132" s="12" t="s">
        <v>306</v>
      </c>
      <c r="D132" s="20" t="s">
        <v>307</v>
      </c>
      <c r="E132" s="17"/>
      <c r="F132" s="12" t="s">
        <v>44</v>
      </c>
      <c r="G132" s="10">
        <v>1700</v>
      </c>
      <c r="H132" s="12">
        <f>VLOOKUP(C:C,[1]上调!$B:$N,13,0)</f>
        <v>1615</v>
      </c>
      <c r="I132" s="12">
        <f>VLOOKUP(C:C,[1]上调!$B:$P,15,0)</f>
        <v>1445</v>
      </c>
      <c r="J132" s="12">
        <f>VLOOKUP(C:C,[1]上调!$B:$R,17,0)</f>
        <v>1360</v>
      </c>
      <c r="K132" s="17"/>
      <c r="L132" s="10">
        <v>1</v>
      </c>
      <c r="M132" s="12" t="s">
        <v>20</v>
      </c>
    </row>
    <row r="133" ht="16.5" spans="1:13">
      <c r="A133" s="10">
        <v>130</v>
      </c>
      <c r="B133" s="10">
        <v>331003011</v>
      </c>
      <c r="C133" s="12" t="s">
        <v>308</v>
      </c>
      <c r="D133" s="20" t="s">
        <v>309</v>
      </c>
      <c r="E133" s="17"/>
      <c r="F133" s="12" t="s">
        <v>44</v>
      </c>
      <c r="G133" s="10">
        <v>1500</v>
      </c>
      <c r="H133" s="12">
        <f>VLOOKUP(C:C,[1]上调!$B:$N,13,0)</f>
        <v>1425</v>
      </c>
      <c r="I133" s="12">
        <f>VLOOKUP(C:C,[1]上调!$B:$P,15,0)</f>
        <v>1275</v>
      </c>
      <c r="J133" s="12">
        <f>VLOOKUP(C:C,[1]上调!$B:$R,17,0)</f>
        <v>1200</v>
      </c>
      <c r="K133" s="17"/>
      <c r="L133" s="10">
        <v>1</v>
      </c>
      <c r="M133" s="12" t="s">
        <v>20</v>
      </c>
    </row>
    <row r="134" ht="16.5" spans="1:13">
      <c r="A134" s="10">
        <v>131</v>
      </c>
      <c r="B134" s="10">
        <v>331003020</v>
      </c>
      <c r="C134" s="12" t="s">
        <v>310</v>
      </c>
      <c r="D134" s="20" t="s">
        <v>311</v>
      </c>
      <c r="E134" s="17"/>
      <c r="F134" s="12" t="s">
        <v>44</v>
      </c>
      <c r="G134" s="10">
        <v>3600</v>
      </c>
      <c r="H134" s="12">
        <f>VLOOKUP(C:C,[1]上调!$B:$N,13,0)</f>
        <v>3420</v>
      </c>
      <c r="I134" s="12">
        <f>VLOOKUP(C:C,[1]上调!$B:$P,15,0)</f>
        <v>3060</v>
      </c>
      <c r="J134" s="12">
        <f>VLOOKUP(C:C,[1]上调!$B:$R,17,0)</f>
        <v>2880</v>
      </c>
      <c r="K134" s="17"/>
      <c r="L134" s="10">
        <v>1</v>
      </c>
      <c r="M134" s="12" t="s">
        <v>20</v>
      </c>
    </row>
    <row r="135" ht="16.5" spans="1:13">
      <c r="A135" s="10">
        <v>132</v>
      </c>
      <c r="B135" s="10">
        <v>331003022</v>
      </c>
      <c r="C135" s="12" t="s">
        <v>312</v>
      </c>
      <c r="D135" s="20" t="s">
        <v>313</v>
      </c>
      <c r="E135" s="17"/>
      <c r="F135" s="12" t="s">
        <v>44</v>
      </c>
      <c r="G135" s="10">
        <v>900</v>
      </c>
      <c r="H135" s="12">
        <f>VLOOKUP(C:C,[1]上调!$B:$N,13,0)</f>
        <v>855</v>
      </c>
      <c r="I135" s="12">
        <f>VLOOKUP(C:C,[1]上调!$B:$P,15,0)</f>
        <v>765</v>
      </c>
      <c r="J135" s="12">
        <f>VLOOKUP(C:C,[1]上调!$B:$R,17,0)</f>
        <v>720</v>
      </c>
      <c r="K135" s="12" t="s">
        <v>314</v>
      </c>
      <c r="L135" s="10">
        <v>1</v>
      </c>
      <c r="M135" s="12" t="s">
        <v>20</v>
      </c>
    </row>
    <row r="136" ht="16.5" spans="1:13">
      <c r="A136" s="10">
        <v>133</v>
      </c>
      <c r="B136" s="10">
        <v>331004012</v>
      </c>
      <c r="C136" s="12" t="s">
        <v>315</v>
      </c>
      <c r="D136" s="20" t="s">
        <v>316</v>
      </c>
      <c r="E136" s="17"/>
      <c r="F136" s="12" t="s">
        <v>44</v>
      </c>
      <c r="G136" s="10">
        <v>4100</v>
      </c>
      <c r="H136" s="12">
        <f>VLOOKUP(C:C,[1]上调!$B:$N,13,0)</f>
        <v>3895</v>
      </c>
      <c r="I136" s="12">
        <f>VLOOKUP(C:C,[1]上调!$B:$P,15,0)</f>
        <v>3485</v>
      </c>
      <c r="J136" s="12">
        <f>VLOOKUP(C:C,[1]上调!$B:$R,17,0)</f>
        <v>3280</v>
      </c>
      <c r="K136" s="17"/>
      <c r="L136" s="10">
        <v>1</v>
      </c>
      <c r="M136" s="12" t="s">
        <v>20</v>
      </c>
    </row>
    <row r="137" ht="16.5" spans="1:13">
      <c r="A137" s="10">
        <v>134</v>
      </c>
      <c r="B137" s="10">
        <v>331004013</v>
      </c>
      <c r="C137" s="12" t="s">
        <v>317</v>
      </c>
      <c r="D137" s="20" t="s">
        <v>318</v>
      </c>
      <c r="E137" s="17"/>
      <c r="F137" s="12" t="s">
        <v>44</v>
      </c>
      <c r="G137" s="10">
        <v>4000</v>
      </c>
      <c r="H137" s="12">
        <f>VLOOKUP(C:C,[1]上调!$B:$N,13,0)</f>
        <v>3800</v>
      </c>
      <c r="I137" s="12">
        <f>VLOOKUP(C:C,[1]上调!$B:$P,15,0)</f>
        <v>3400</v>
      </c>
      <c r="J137" s="12">
        <f>VLOOKUP(C:C,[1]上调!$B:$R,17,0)</f>
        <v>3200</v>
      </c>
      <c r="K137" s="12" t="s">
        <v>319</v>
      </c>
      <c r="L137" s="10">
        <v>1</v>
      </c>
      <c r="M137" s="12" t="s">
        <v>20</v>
      </c>
    </row>
    <row r="138" ht="16.5" spans="1:13">
      <c r="A138" s="10">
        <v>135</v>
      </c>
      <c r="B138" s="10">
        <v>331004018</v>
      </c>
      <c r="C138" s="12" t="s">
        <v>320</v>
      </c>
      <c r="D138" s="20" t="s">
        <v>321</v>
      </c>
      <c r="E138" s="17"/>
      <c r="F138" s="12" t="s">
        <v>44</v>
      </c>
      <c r="G138" s="10">
        <v>1000</v>
      </c>
      <c r="H138" s="12">
        <f>VLOOKUP(C:C,[1]上调!$B:$N,13,0)</f>
        <v>950</v>
      </c>
      <c r="I138" s="12">
        <f>VLOOKUP(C:C,[1]上调!$B:$P,15,0)</f>
        <v>850</v>
      </c>
      <c r="J138" s="12">
        <f>VLOOKUP(C:C,[1]上调!$B:$R,17,0)</f>
        <v>800</v>
      </c>
      <c r="K138" s="17"/>
      <c r="L138" s="10">
        <v>1</v>
      </c>
      <c r="M138" s="12" t="s">
        <v>20</v>
      </c>
    </row>
    <row r="139" ht="33" spans="1:13">
      <c r="A139" s="10">
        <v>136</v>
      </c>
      <c r="B139" s="10">
        <v>331004026</v>
      </c>
      <c r="C139" s="12" t="s">
        <v>322</v>
      </c>
      <c r="D139" s="20" t="s">
        <v>323</v>
      </c>
      <c r="E139" s="17"/>
      <c r="F139" s="12" t="s">
        <v>44</v>
      </c>
      <c r="G139" s="10">
        <v>1300</v>
      </c>
      <c r="H139" s="12">
        <f>VLOOKUP(C:C,[1]上调!$B:$N,13,0)</f>
        <v>1235</v>
      </c>
      <c r="I139" s="12">
        <f>VLOOKUP(C:C,[1]上调!$B:$P,15,0)</f>
        <v>1105</v>
      </c>
      <c r="J139" s="12">
        <f>VLOOKUP(C:C,[1]上调!$B:$R,17,0)</f>
        <v>1040</v>
      </c>
      <c r="K139" s="17"/>
      <c r="L139" s="10">
        <v>1</v>
      </c>
      <c r="M139" s="12" t="s">
        <v>20</v>
      </c>
    </row>
    <row r="140" ht="66" spans="1:13">
      <c r="A140" s="10">
        <v>137</v>
      </c>
      <c r="B140" s="11" t="s">
        <v>324</v>
      </c>
      <c r="C140" s="12" t="s">
        <v>325</v>
      </c>
      <c r="D140" s="20" t="s">
        <v>326</v>
      </c>
      <c r="E140" s="12" t="s">
        <v>215</v>
      </c>
      <c r="F140" s="12" t="s">
        <v>44</v>
      </c>
      <c r="G140" s="10">
        <v>25000</v>
      </c>
      <c r="H140" s="12">
        <f>VLOOKUP(C:C,[1]上调!$B:$N,13,0)</f>
        <v>23750</v>
      </c>
      <c r="I140" s="12">
        <f>VLOOKUP(C:C,[1]上调!$B:$P,15,0)</f>
        <v>21250</v>
      </c>
      <c r="J140" s="12">
        <f>VLOOKUP(C:C,[1]上调!$B:$R,17,0)</f>
        <v>20000</v>
      </c>
      <c r="K140" s="12" t="s">
        <v>327</v>
      </c>
      <c r="L140" s="10">
        <v>1</v>
      </c>
      <c r="M140" s="12" t="s">
        <v>20</v>
      </c>
    </row>
    <row r="141" ht="66" spans="1:13">
      <c r="A141" s="10">
        <v>138</v>
      </c>
      <c r="B141" s="10">
        <v>331006002</v>
      </c>
      <c r="C141" s="12" t="s">
        <v>328</v>
      </c>
      <c r="D141" s="20" t="s">
        <v>329</v>
      </c>
      <c r="E141" s="17"/>
      <c r="F141" s="12" t="s">
        <v>44</v>
      </c>
      <c r="G141" s="10">
        <v>1600</v>
      </c>
      <c r="H141" s="12">
        <f>VLOOKUP(C:C,[1]上调!$B:$N,13,0)</f>
        <v>1520</v>
      </c>
      <c r="I141" s="12">
        <f>VLOOKUP(C:C,[1]上调!$B:$P,15,0)</f>
        <v>1360</v>
      </c>
      <c r="J141" s="12">
        <f>VLOOKUP(C:C,[1]上调!$B:$R,17,0)</f>
        <v>1280</v>
      </c>
      <c r="K141" s="17"/>
      <c r="L141" s="10">
        <v>1</v>
      </c>
      <c r="M141" s="12" t="s">
        <v>20</v>
      </c>
    </row>
    <row r="142" ht="16.5" spans="1:13">
      <c r="A142" s="10">
        <v>139</v>
      </c>
      <c r="B142" s="10">
        <v>331006004</v>
      </c>
      <c r="C142" s="12" t="s">
        <v>330</v>
      </c>
      <c r="D142" s="20" t="s">
        <v>331</v>
      </c>
      <c r="E142" s="17"/>
      <c r="F142" s="12" t="s">
        <v>44</v>
      </c>
      <c r="G142" s="10">
        <v>5100</v>
      </c>
      <c r="H142" s="12">
        <f>VLOOKUP(C:C,[1]上调!$B:$N,13,0)</f>
        <v>4845</v>
      </c>
      <c r="I142" s="12">
        <f>VLOOKUP(C:C,[1]上调!$B:$P,15,0)</f>
        <v>4335</v>
      </c>
      <c r="J142" s="12">
        <f>VLOOKUP(C:C,[1]上调!$B:$R,17,0)</f>
        <v>4080</v>
      </c>
      <c r="K142" s="17"/>
      <c r="L142" s="10">
        <v>1</v>
      </c>
      <c r="M142" s="12" t="s">
        <v>20</v>
      </c>
    </row>
    <row r="143" ht="66" spans="1:13">
      <c r="A143" s="10">
        <v>140</v>
      </c>
      <c r="B143" s="10">
        <v>331006010</v>
      </c>
      <c r="C143" s="12" t="s">
        <v>332</v>
      </c>
      <c r="D143" s="20" t="s">
        <v>333</v>
      </c>
      <c r="E143" s="17"/>
      <c r="F143" s="12" t="s">
        <v>44</v>
      </c>
      <c r="G143" s="10">
        <v>3500</v>
      </c>
      <c r="H143" s="12">
        <f>VLOOKUP(C:C,[1]上调!$B:$N,13,0)</f>
        <v>3325</v>
      </c>
      <c r="I143" s="12">
        <f>VLOOKUP(C:C,[1]上调!$B:$P,15,0)</f>
        <v>2975</v>
      </c>
      <c r="J143" s="12">
        <f>VLOOKUP(C:C,[1]上调!$B:$R,17,0)</f>
        <v>2800</v>
      </c>
      <c r="K143" s="17"/>
      <c r="L143" s="10">
        <v>1</v>
      </c>
      <c r="M143" s="12" t="s">
        <v>20</v>
      </c>
    </row>
    <row r="144" ht="33" spans="1:13">
      <c r="A144" s="10">
        <v>141</v>
      </c>
      <c r="B144" s="10">
        <v>331007006</v>
      </c>
      <c r="C144" s="12" t="s">
        <v>334</v>
      </c>
      <c r="D144" s="20" t="s">
        <v>335</v>
      </c>
      <c r="E144" s="17"/>
      <c r="F144" s="12" t="s">
        <v>44</v>
      </c>
      <c r="G144" s="10">
        <v>5200</v>
      </c>
      <c r="H144" s="12">
        <f>VLOOKUP(C:C,[1]上调!$B:$N,13,0)</f>
        <v>4940</v>
      </c>
      <c r="I144" s="12">
        <f>VLOOKUP(C:C,[1]上调!$B:$P,15,0)</f>
        <v>4420</v>
      </c>
      <c r="J144" s="12">
        <f>VLOOKUP(C:C,[1]上调!$B:$R,17,0)</f>
        <v>4160</v>
      </c>
      <c r="K144" s="17"/>
      <c r="L144" s="10">
        <v>1</v>
      </c>
      <c r="M144" s="12" t="s">
        <v>20</v>
      </c>
    </row>
    <row r="145" ht="16.5" spans="1:13">
      <c r="A145" s="10">
        <v>142</v>
      </c>
      <c r="B145" s="10">
        <v>331007008</v>
      </c>
      <c r="C145" s="12" t="s">
        <v>336</v>
      </c>
      <c r="D145" s="20" t="s">
        <v>337</v>
      </c>
      <c r="E145" s="17"/>
      <c r="F145" s="12" t="s">
        <v>44</v>
      </c>
      <c r="G145" s="10">
        <v>4500</v>
      </c>
      <c r="H145" s="12">
        <f>VLOOKUP(C:C,[1]上调!$B:$N,13,0)</f>
        <v>4275</v>
      </c>
      <c r="I145" s="12">
        <f>VLOOKUP(C:C,[1]上调!$B:$P,15,0)</f>
        <v>3825</v>
      </c>
      <c r="J145" s="12">
        <f>VLOOKUP(C:C,[1]上调!$B:$R,17,0)</f>
        <v>3600</v>
      </c>
      <c r="K145" s="17"/>
      <c r="L145" s="10">
        <v>1</v>
      </c>
      <c r="M145" s="12" t="s">
        <v>20</v>
      </c>
    </row>
    <row r="146" ht="16.5" spans="1:13">
      <c r="A146" s="10">
        <v>143</v>
      </c>
      <c r="B146" s="10">
        <v>331008015</v>
      </c>
      <c r="C146" s="12" t="s">
        <v>338</v>
      </c>
      <c r="D146" s="20" t="s">
        <v>339</v>
      </c>
      <c r="E146" s="17"/>
      <c r="F146" s="12" t="s">
        <v>44</v>
      </c>
      <c r="G146" s="10">
        <v>3600</v>
      </c>
      <c r="H146" s="12">
        <f>VLOOKUP(C:C,[1]上调!$B:$N,13,0)</f>
        <v>3420</v>
      </c>
      <c r="I146" s="12">
        <f>VLOOKUP(C:C,[1]上调!$B:$P,15,0)</f>
        <v>3060</v>
      </c>
      <c r="J146" s="12">
        <f>VLOOKUP(C:C,[1]上调!$B:$R,17,0)</f>
        <v>2880</v>
      </c>
      <c r="K146" s="17"/>
      <c r="L146" s="10">
        <v>1</v>
      </c>
      <c r="M146" s="12" t="s">
        <v>20</v>
      </c>
    </row>
    <row r="147" ht="16.5" spans="1:13">
      <c r="A147" s="10">
        <v>144</v>
      </c>
      <c r="B147" s="10">
        <v>331101014</v>
      </c>
      <c r="C147" s="12" t="s">
        <v>340</v>
      </c>
      <c r="D147" s="20" t="s">
        <v>341</v>
      </c>
      <c r="E147" s="17"/>
      <c r="F147" s="12" t="s">
        <v>44</v>
      </c>
      <c r="G147" s="10">
        <v>1500</v>
      </c>
      <c r="H147" s="12">
        <f>VLOOKUP(C:C,[1]上调!$B:$N,13,0)</f>
        <v>1425</v>
      </c>
      <c r="I147" s="12">
        <f>VLOOKUP(C:C,[1]上调!$B:$P,15,0)</f>
        <v>1275</v>
      </c>
      <c r="J147" s="12">
        <f>VLOOKUP(C:C,[1]上调!$B:$R,17,0)</f>
        <v>1200</v>
      </c>
      <c r="K147" s="17"/>
      <c r="L147" s="10">
        <v>1</v>
      </c>
      <c r="M147" s="12" t="s">
        <v>20</v>
      </c>
    </row>
    <row r="148" ht="66" spans="1:13">
      <c r="A148" s="10">
        <v>145</v>
      </c>
      <c r="B148" s="11" t="s">
        <v>342</v>
      </c>
      <c r="C148" s="12" t="s">
        <v>343</v>
      </c>
      <c r="D148" s="20" t="s">
        <v>344</v>
      </c>
      <c r="E148" s="12" t="s">
        <v>215</v>
      </c>
      <c r="F148" s="12" t="s">
        <v>44</v>
      </c>
      <c r="G148" s="10">
        <v>6000</v>
      </c>
      <c r="H148" s="12">
        <f>VLOOKUP(C:C,[1]上调!$B:$N,13,0)</f>
        <v>5700</v>
      </c>
      <c r="I148" s="12">
        <f>VLOOKUP(C:C,[1]上调!$B:$P,15,0)</f>
        <v>5100</v>
      </c>
      <c r="J148" s="12">
        <f>VLOOKUP(C:C,[1]上调!$B:$R,17,0)</f>
        <v>4800</v>
      </c>
      <c r="K148" s="12" t="s">
        <v>327</v>
      </c>
      <c r="L148" s="10">
        <v>1</v>
      </c>
      <c r="M148" s="12" t="s">
        <v>20</v>
      </c>
    </row>
    <row r="149" ht="16.5" spans="1:13">
      <c r="A149" s="10">
        <v>146</v>
      </c>
      <c r="B149" s="10">
        <v>331103006</v>
      </c>
      <c r="C149" s="12" t="s">
        <v>345</v>
      </c>
      <c r="D149" s="20" t="s">
        <v>346</v>
      </c>
      <c r="E149" s="12" t="s">
        <v>347</v>
      </c>
      <c r="F149" s="12" t="s">
        <v>44</v>
      </c>
      <c r="G149" s="10">
        <v>3800</v>
      </c>
      <c r="H149" s="12">
        <f>VLOOKUP(C:C,[1]上调!$B:$N,13,0)</f>
        <v>3610</v>
      </c>
      <c r="I149" s="12">
        <f>VLOOKUP(C:C,[1]上调!$B:$P,15,0)</f>
        <v>3230</v>
      </c>
      <c r="J149" s="12">
        <f>VLOOKUP(C:C,[1]上调!$B:$R,17,0)</f>
        <v>3040</v>
      </c>
      <c r="K149" s="17"/>
      <c r="L149" s="10">
        <v>1</v>
      </c>
      <c r="M149" s="12" t="s">
        <v>20</v>
      </c>
    </row>
    <row r="150" ht="16.5" spans="1:13">
      <c r="A150" s="10">
        <v>147</v>
      </c>
      <c r="B150" s="10">
        <v>331103027</v>
      </c>
      <c r="C150" s="12" t="s">
        <v>348</v>
      </c>
      <c r="D150" s="20" t="s">
        <v>349</v>
      </c>
      <c r="E150" s="17"/>
      <c r="F150" s="12" t="s">
        <v>44</v>
      </c>
      <c r="G150" s="10">
        <v>1200</v>
      </c>
      <c r="H150" s="12">
        <f>VLOOKUP(C:C,[1]上调!$B:$N,13,0)</f>
        <v>1140</v>
      </c>
      <c r="I150" s="12">
        <f>VLOOKUP(C:C,[1]上调!$B:$P,15,0)</f>
        <v>1020</v>
      </c>
      <c r="J150" s="12">
        <f>VLOOKUP(C:C,[1]上调!$B:$R,17,0)</f>
        <v>960</v>
      </c>
      <c r="K150" s="12" t="s">
        <v>350</v>
      </c>
      <c r="L150" s="10">
        <v>1</v>
      </c>
      <c r="M150" s="12" t="s">
        <v>20</v>
      </c>
    </row>
    <row r="151" ht="16.5" spans="1:13">
      <c r="A151" s="10">
        <v>148</v>
      </c>
      <c r="B151" s="10">
        <v>331201006</v>
      </c>
      <c r="C151" s="12" t="s">
        <v>351</v>
      </c>
      <c r="D151" s="20" t="s">
        <v>352</v>
      </c>
      <c r="E151" s="17"/>
      <c r="F151" s="12" t="s">
        <v>44</v>
      </c>
      <c r="G151" s="10">
        <v>2800</v>
      </c>
      <c r="H151" s="12">
        <f>VLOOKUP(C:C,[1]上调!$B:$N,13,0)</f>
        <v>2660</v>
      </c>
      <c r="I151" s="12">
        <f>VLOOKUP(C:C,[1]上调!$B:$P,15,0)</f>
        <v>2380</v>
      </c>
      <c r="J151" s="12">
        <f>VLOOKUP(C:C,[1]上调!$B:$R,17,0)</f>
        <v>2240</v>
      </c>
      <c r="K151" s="12" t="s">
        <v>353</v>
      </c>
      <c r="L151" s="10">
        <v>1</v>
      </c>
      <c r="M151" s="12" t="s">
        <v>20</v>
      </c>
    </row>
    <row r="152" ht="16.5" spans="1:13">
      <c r="A152" s="10">
        <v>149</v>
      </c>
      <c r="B152" s="10">
        <v>331202005</v>
      </c>
      <c r="C152" s="12" t="s">
        <v>354</v>
      </c>
      <c r="D152" s="20" t="s">
        <v>355</v>
      </c>
      <c r="E152" s="17"/>
      <c r="F152" s="12" t="s">
        <v>230</v>
      </c>
      <c r="G152" s="10">
        <v>1200</v>
      </c>
      <c r="H152" s="12">
        <f>VLOOKUP(C:C,[1]上调!$B:$N,13,0)</f>
        <v>1140</v>
      </c>
      <c r="I152" s="12">
        <f>VLOOKUP(C:C,[1]上调!$B:$P,15,0)</f>
        <v>1020</v>
      </c>
      <c r="J152" s="12">
        <f>VLOOKUP(C:C,[1]上调!$B:$R,17,0)</f>
        <v>960</v>
      </c>
      <c r="K152" s="17"/>
      <c r="L152" s="10">
        <v>1</v>
      </c>
      <c r="M152" s="12" t="s">
        <v>20</v>
      </c>
    </row>
    <row r="153" ht="33" spans="1:13">
      <c r="A153" s="10">
        <v>150</v>
      </c>
      <c r="B153" s="10">
        <v>331203006</v>
      </c>
      <c r="C153" s="12" t="s">
        <v>356</v>
      </c>
      <c r="D153" s="20" t="s">
        <v>357</v>
      </c>
      <c r="E153" s="17"/>
      <c r="F153" s="12" t="s">
        <v>230</v>
      </c>
      <c r="G153" s="10">
        <v>780</v>
      </c>
      <c r="H153" s="12">
        <f>VLOOKUP(C:C,[1]上调!$B:$N,13,0)</f>
        <v>741</v>
      </c>
      <c r="I153" s="12">
        <f>VLOOKUP(C:C,[1]上调!$B:$P,15,0)</f>
        <v>663</v>
      </c>
      <c r="J153" s="12">
        <f>VLOOKUP(C:C,[1]上调!$B:$R,17,0)</f>
        <v>624</v>
      </c>
      <c r="K153" s="12" t="s">
        <v>358</v>
      </c>
      <c r="L153" s="10">
        <v>1</v>
      </c>
      <c r="M153" s="12" t="s">
        <v>20</v>
      </c>
    </row>
    <row r="154" ht="16.5" spans="1:13">
      <c r="A154" s="10">
        <v>151</v>
      </c>
      <c r="B154" s="10">
        <v>331204010</v>
      </c>
      <c r="C154" s="12" t="s">
        <v>359</v>
      </c>
      <c r="D154" s="20" t="s">
        <v>360</v>
      </c>
      <c r="E154" s="12" t="s">
        <v>361</v>
      </c>
      <c r="F154" s="12" t="s">
        <v>44</v>
      </c>
      <c r="G154" s="10">
        <v>2300</v>
      </c>
      <c r="H154" s="12">
        <f>VLOOKUP(C:C,[1]上调!$B:$N,13,0)</f>
        <v>2185</v>
      </c>
      <c r="I154" s="12">
        <f>VLOOKUP(C:C,[1]上调!$B:$P,15,0)</f>
        <v>1955</v>
      </c>
      <c r="J154" s="12">
        <f>VLOOKUP(C:C,[1]上调!$B:$R,17,0)</f>
        <v>1840</v>
      </c>
      <c r="K154" s="17"/>
      <c r="L154" s="10">
        <v>3</v>
      </c>
      <c r="M154" s="12" t="s">
        <v>20</v>
      </c>
    </row>
    <row r="155" ht="33" spans="1:13">
      <c r="A155" s="10">
        <v>152</v>
      </c>
      <c r="B155" s="10">
        <v>331301006</v>
      </c>
      <c r="C155" s="12" t="s">
        <v>362</v>
      </c>
      <c r="D155" s="20" t="s">
        <v>363</v>
      </c>
      <c r="E155" s="17"/>
      <c r="F155" s="12" t="s">
        <v>44</v>
      </c>
      <c r="G155" s="10">
        <v>5000</v>
      </c>
      <c r="H155" s="12">
        <f>VLOOKUP(C:C,[1]上调!$B:$N,13,0)</f>
        <v>4750</v>
      </c>
      <c r="I155" s="12">
        <f>VLOOKUP(C:C,[1]上调!$B:$P,15,0)</f>
        <v>4250</v>
      </c>
      <c r="J155" s="12">
        <f>VLOOKUP(C:C,[1]上调!$B:$R,17,0)</f>
        <v>4000</v>
      </c>
      <c r="K155" s="12" t="s">
        <v>364</v>
      </c>
      <c r="L155" s="10">
        <v>1</v>
      </c>
      <c r="M155" s="12" t="s">
        <v>20</v>
      </c>
    </row>
    <row r="156" ht="49.5" spans="1:13">
      <c r="A156" s="10">
        <v>153</v>
      </c>
      <c r="B156" s="10">
        <v>331301008</v>
      </c>
      <c r="C156" s="12" t="s">
        <v>365</v>
      </c>
      <c r="D156" s="20" t="s">
        <v>366</v>
      </c>
      <c r="E156" s="17"/>
      <c r="F156" s="12" t="s">
        <v>230</v>
      </c>
      <c r="G156" s="10">
        <v>1300</v>
      </c>
      <c r="H156" s="12">
        <f>VLOOKUP(C:C,[1]上调!$B:$N,13,0)</f>
        <v>1235</v>
      </c>
      <c r="I156" s="12">
        <f>VLOOKUP(C:C,[1]上调!$B:$P,15,0)</f>
        <v>1105</v>
      </c>
      <c r="J156" s="12">
        <f>VLOOKUP(C:C,[1]上调!$B:$R,17,0)</f>
        <v>1040</v>
      </c>
      <c r="K156" s="17"/>
      <c r="L156" s="10">
        <v>1</v>
      </c>
      <c r="M156" s="12" t="s">
        <v>20</v>
      </c>
    </row>
    <row r="157" ht="16.5" spans="1:13">
      <c r="A157" s="10">
        <v>154</v>
      </c>
      <c r="B157" s="10">
        <v>331302004</v>
      </c>
      <c r="C157" s="12" t="s">
        <v>367</v>
      </c>
      <c r="D157" s="20" t="s">
        <v>368</v>
      </c>
      <c r="E157" s="17"/>
      <c r="F157" s="12" t="s">
        <v>44</v>
      </c>
      <c r="G157" s="10">
        <v>1100</v>
      </c>
      <c r="H157" s="12">
        <f>VLOOKUP(C:C,[1]上调!$B:$N,13,0)</f>
        <v>1045</v>
      </c>
      <c r="I157" s="12">
        <f>VLOOKUP(C:C,[1]上调!$B:$P,15,0)</f>
        <v>935</v>
      </c>
      <c r="J157" s="12">
        <f>VLOOKUP(C:C,[1]上调!$B:$R,17,0)</f>
        <v>880</v>
      </c>
      <c r="K157" s="17"/>
      <c r="L157" s="10">
        <v>1</v>
      </c>
      <c r="M157" s="12" t="s">
        <v>20</v>
      </c>
    </row>
    <row r="158" ht="33" spans="1:13">
      <c r="A158" s="10">
        <v>155</v>
      </c>
      <c r="B158" s="10">
        <v>331303001</v>
      </c>
      <c r="C158" s="12" t="s">
        <v>369</v>
      </c>
      <c r="D158" s="20" t="s">
        <v>370</v>
      </c>
      <c r="E158" s="17"/>
      <c r="F158" s="12" t="s">
        <v>44</v>
      </c>
      <c r="G158" s="10">
        <v>220</v>
      </c>
      <c r="H158" s="12">
        <f>VLOOKUP(C:C,[1]上调!$B:$N,13,0)</f>
        <v>209</v>
      </c>
      <c r="I158" s="12">
        <f>VLOOKUP(C:C,[1]上调!$B:$P,15,0)</f>
        <v>187</v>
      </c>
      <c r="J158" s="12">
        <f>VLOOKUP(C:C,[1]上调!$B:$R,17,0)</f>
        <v>176</v>
      </c>
      <c r="K158" s="17"/>
      <c r="L158" s="10">
        <v>1</v>
      </c>
      <c r="M158" s="12" t="s">
        <v>20</v>
      </c>
    </row>
    <row r="159" ht="33" spans="1:13">
      <c r="A159" s="10">
        <v>156</v>
      </c>
      <c r="B159" s="10">
        <v>331303010</v>
      </c>
      <c r="C159" s="12" t="s">
        <v>371</v>
      </c>
      <c r="D159" s="20" t="s">
        <v>372</v>
      </c>
      <c r="E159" s="17"/>
      <c r="F159" s="12" t="s">
        <v>44</v>
      </c>
      <c r="G159" s="10">
        <v>1100</v>
      </c>
      <c r="H159" s="12">
        <f>VLOOKUP(C:C,[1]上调!$B:$N,13,0)</f>
        <v>1045</v>
      </c>
      <c r="I159" s="12">
        <f>VLOOKUP(C:C,[1]上调!$B:$P,15,0)</f>
        <v>935</v>
      </c>
      <c r="J159" s="12">
        <f>VLOOKUP(C:C,[1]上调!$B:$R,17,0)</f>
        <v>880</v>
      </c>
      <c r="K159" s="17"/>
      <c r="L159" s="10">
        <v>1</v>
      </c>
      <c r="M159" s="12" t="s">
        <v>20</v>
      </c>
    </row>
    <row r="160" ht="49.5" spans="1:13">
      <c r="A160" s="10">
        <v>157</v>
      </c>
      <c r="B160" s="10">
        <v>331303011</v>
      </c>
      <c r="C160" s="12" t="s">
        <v>373</v>
      </c>
      <c r="D160" s="20" t="s">
        <v>374</v>
      </c>
      <c r="E160" s="17"/>
      <c r="F160" s="12" t="s">
        <v>44</v>
      </c>
      <c r="G160" s="10">
        <v>1500</v>
      </c>
      <c r="H160" s="12">
        <f>VLOOKUP(C:C,[1]上调!$B:$N,13,0)</f>
        <v>1425</v>
      </c>
      <c r="I160" s="12">
        <f>VLOOKUP(C:C,[1]上调!$B:$P,15,0)</f>
        <v>1275</v>
      </c>
      <c r="J160" s="12">
        <f>VLOOKUP(C:C,[1]上调!$B:$R,17,0)</f>
        <v>1200</v>
      </c>
      <c r="K160" s="12" t="s">
        <v>375</v>
      </c>
      <c r="L160" s="10">
        <v>1</v>
      </c>
      <c r="M160" s="12" t="s">
        <v>20</v>
      </c>
    </row>
    <row r="161" ht="82.5" spans="1:13">
      <c r="A161" s="10">
        <v>158</v>
      </c>
      <c r="B161" s="10">
        <v>331303015</v>
      </c>
      <c r="C161" s="12" t="s">
        <v>376</v>
      </c>
      <c r="D161" s="20" t="s">
        <v>377</v>
      </c>
      <c r="E161" s="17"/>
      <c r="F161" s="12" t="s">
        <v>44</v>
      </c>
      <c r="G161" s="10">
        <v>2300</v>
      </c>
      <c r="H161" s="12">
        <f>VLOOKUP(C:C,[1]上调!$B:$N,13,0)</f>
        <v>2185</v>
      </c>
      <c r="I161" s="12">
        <f>VLOOKUP(C:C,[1]上调!$B:$P,15,0)</f>
        <v>1955</v>
      </c>
      <c r="J161" s="12">
        <f>VLOOKUP(C:C,[1]上调!$B:$R,17,0)</f>
        <v>1840</v>
      </c>
      <c r="K161" s="17"/>
      <c r="L161" s="10">
        <v>1</v>
      </c>
      <c r="M161" s="12" t="s">
        <v>20</v>
      </c>
    </row>
    <row r="162" ht="148.5" spans="1:13">
      <c r="A162" s="10">
        <v>159</v>
      </c>
      <c r="B162" s="10">
        <v>331303017</v>
      </c>
      <c r="C162" s="12" t="s">
        <v>378</v>
      </c>
      <c r="D162" s="20" t="s">
        <v>379</v>
      </c>
      <c r="E162" s="17"/>
      <c r="F162" s="12" t="s">
        <v>44</v>
      </c>
      <c r="G162" s="10">
        <v>4300</v>
      </c>
      <c r="H162" s="12">
        <f>VLOOKUP(C:C,[1]上调!$B:$N,13,0)</f>
        <v>4085</v>
      </c>
      <c r="I162" s="12">
        <f>VLOOKUP(C:C,[1]上调!$B:$P,15,0)</f>
        <v>3655</v>
      </c>
      <c r="J162" s="12">
        <f>VLOOKUP(C:C,[1]上调!$B:$R,17,0)</f>
        <v>3440</v>
      </c>
      <c r="K162" s="17"/>
      <c r="L162" s="10">
        <v>1</v>
      </c>
      <c r="M162" s="12" t="s">
        <v>20</v>
      </c>
    </row>
    <row r="163" ht="33" spans="1:13">
      <c r="A163" s="10">
        <v>160</v>
      </c>
      <c r="B163" s="10">
        <v>331304003</v>
      </c>
      <c r="C163" s="12" t="s">
        <v>380</v>
      </c>
      <c r="D163" s="20" t="s">
        <v>381</v>
      </c>
      <c r="E163" s="12" t="s">
        <v>382</v>
      </c>
      <c r="F163" s="12" t="s">
        <v>44</v>
      </c>
      <c r="G163" s="10">
        <v>170</v>
      </c>
      <c r="H163" s="12">
        <f>VLOOKUP(C:C,[1]上调!$B:$N,13,0)</f>
        <v>161.5</v>
      </c>
      <c r="I163" s="12">
        <f>VLOOKUP(C:C,[1]上调!$B:$P,15,0)</f>
        <v>144.5</v>
      </c>
      <c r="J163" s="12">
        <f>VLOOKUP(C:C,[1]上调!$B:$R,17,0)</f>
        <v>136</v>
      </c>
      <c r="K163" s="17"/>
      <c r="L163" s="10">
        <v>1</v>
      </c>
      <c r="M163" s="12" t="s">
        <v>20</v>
      </c>
    </row>
    <row r="164" ht="66" spans="1:13">
      <c r="A164" s="10">
        <v>161</v>
      </c>
      <c r="B164" s="10">
        <v>331306006</v>
      </c>
      <c r="C164" s="12" t="s">
        <v>383</v>
      </c>
      <c r="D164" s="20" t="s">
        <v>384</v>
      </c>
      <c r="E164" s="17"/>
      <c r="F164" s="12" t="s">
        <v>44</v>
      </c>
      <c r="G164" s="10">
        <v>1200</v>
      </c>
      <c r="H164" s="12">
        <f>VLOOKUP(C:C,[1]上调!$B:$N,13,0)</f>
        <v>1140</v>
      </c>
      <c r="I164" s="12">
        <f>VLOOKUP(C:C,[1]上调!$B:$P,15,0)</f>
        <v>1020</v>
      </c>
      <c r="J164" s="12">
        <f>VLOOKUP(C:C,[1]上调!$B:$R,17,0)</f>
        <v>960</v>
      </c>
      <c r="K164" s="17"/>
      <c r="L164" s="10">
        <v>3</v>
      </c>
      <c r="M164" s="12" t="s">
        <v>20</v>
      </c>
    </row>
    <row r="165" ht="16.5" spans="1:13">
      <c r="A165" s="10">
        <v>162</v>
      </c>
      <c r="B165" s="10">
        <v>331400001</v>
      </c>
      <c r="C165" s="12" t="s">
        <v>385</v>
      </c>
      <c r="D165" s="21"/>
      <c r="E165" s="17"/>
      <c r="F165" s="12" t="s">
        <v>44</v>
      </c>
      <c r="G165" s="10">
        <v>65</v>
      </c>
      <c r="H165" s="12">
        <f>VLOOKUP(C:C,[1]上调!$B:$N,13,0)</f>
        <v>62</v>
      </c>
      <c r="I165" s="12">
        <f>VLOOKUP(C:C,[1]上调!$B:$P,15,0)</f>
        <v>55</v>
      </c>
      <c r="J165" s="12">
        <f>VLOOKUP(C:C,[1]上调!$B:$R,17,0)</f>
        <v>52</v>
      </c>
      <c r="K165" s="17"/>
      <c r="L165" s="10">
        <v>1</v>
      </c>
      <c r="M165" s="12" t="s">
        <v>20</v>
      </c>
    </row>
    <row r="166" ht="49.5" spans="1:13">
      <c r="A166" s="10">
        <v>163</v>
      </c>
      <c r="B166" s="10">
        <v>331400007</v>
      </c>
      <c r="C166" s="12" t="s">
        <v>386</v>
      </c>
      <c r="D166" s="20" t="s">
        <v>387</v>
      </c>
      <c r="E166" s="17"/>
      <c r="F166" s="12" t="s">
        <v>44</v>
      </c>
      <c r="G166" s="10">
        <v>1600</v>
      </c>
      <c r="H166" s="12">
        <f>VLOOKUP(C:C,[1]上调!$B:$N,13,0)</f>
        <v>1520</v>
      </c>
      <c r="I166" s="12">
        <f>VLOOKUP(C:C,[1]上调!$B:$P,15,0)</f>
        <v>1360</v>
      </c>
      <c r="J166" s="12">
        <f>VLOOKUP(C:C,[1]上调!$B:$R,17,0)</f>
        <v>1280</v>
      </c>
      <c r="K166" s="17"/>
      <c r="L166" s="10">
        <v>1</v>
      </c>
      <c r="M166" s="12" t="s">
        <v>20</v>
      </c>
    </row>
    <row r="167" ht="16.5" spans="1:13">
      <c r="A167" s="10">
        <v>164</v>
      </c>
      <c r="B167" s="10">
        <v>331400008</v>
      </c>
      <c r="C167" s="12" t="s">
        <v>388</v>
      </c>
      <c r="D167" s="20" t="s">
        <v>389</v>
      </c>
      <c r="E167" s="17"/>
      <c r="F167" s="12" t="s">
        <v>44</v>
      </c>
      <c r="G167" s="10">
        <v>200</v>
      </c>
      <c r="H167" s="12">
        <f>VLOOKUP(C:C,[1]上调!$B:$N,13,0)</f>
        <v>190</v>
      </c>
      <c r="I167" s="12">
        <f>VLOOKUP(C:C,[1]上调!$B:$P,15,0)</f>
        <v>170</v>
      </c>
      <c r="J167" s="12">
        <f>VLOOKUP(C:C,[1]上调!$B:$R,17,0)</f>
        <v>160</v>
      </c>
      <c r="K167" s="17"/>
      <c r="L167" s="10">
        <v>1</v>
      </c>
      <c r="M167" s="12" t="s">
        <v>20</v>
      </c>
    </row>
    <row r="168" ht="49.5" spans="1:13">
      <c r="A168" s="10">
        <v>165</v>
      </c>
      <c r="B168" s="10">
        <v>331400009</v>
      </c>
      <c r="C168" s="12" t="s">
        <v>390</v>
      </c>
      <c r="D168" s="20" t="s">
        <v>391</v>
      </c>
      <c r="E168" s="17"/>
      <c r="F168" s="12" t="s">
        <v>44</v>
      </c>
      <c r="G168" s="10">
        <v>280</v>
      </c>
      <c r="H168" s="12">
        <f>VLOOKUP(C:C,[1]上调!$B:$N,13,0)</f>
        <v>266</v>
      </c>
      <c r="I168" s="12">
        <f>VLOOKUP(C:C,[1]上调!$B:$P,15,0)</f>
        <v>238</v>
      </c>
      <c r="J168" s="12">
        <f>VLOOKUP(C:C,[1]上调!$B:$R,17,0)</f>
        <v>224</v>
      </c>
      <c r="K168" s="17"/>
      <c r="L168" s="10">
        <v>1</v>
      </c>
      <c r="M168" s="12" t="s">
        <v>20</v>
      </c>
    </row>
    <row r="169" ht="49.5" spans="1:13">
      <c r="A169" s="10">
        <v>166</v>
      </c>
      <c r="B169" s="10">
        <v>331400010</v>
      </c>
      <c r="C169" s="12" t="s">
        <v>392</v>
      </c>
      <c r="D169" s="20" t="s">
        <v>393</v>
      </c>
      <c r="E169" s="17"/>
      <c r="F169" s="12" t="s">
        <v>44</v>
      </c>
      <c r="G169" s="10">
        <v>120</v>
      </c>
      <c r="H169" s="12">
        <f>VLOOKUP(C:C,[1]上调!$B:$N,13,0)</f>
        <v>114</v>
      </c>
      <c r="I169" s="12">
        <f>VLOOKUP(C:C,[1]上调!$B:$P,15,0)</f>
        <v>102</v>
      </c>
      <c r="J169" s="12">
        <f>VLOOKUP(C:C,[1]上调!$B:$R,17,0)</f>
        <v>96</v>
      </c>
      <c r="K169" s="17"/>
      <c r="L169" s="10">
        <v>1</v>
      </c>
      <c r="M169" s="12" t="s">
        <v>20</v>
      </c>
    </row>
    <row r="170" ht="16.5" spans="1:13">
      <c r="A170" s="10">
        <v>167</v>
      </c>
      <c r="B170" s="10">
        <v>331400015</v>
      </c>
      <c r="C170" s="12" t="s">
        <v>394</v>
      </c>
      <c r="D170" s="20" t="s">
        <v>395</v>
      </c>
      <c r="E170" s="17"/>
      <c r="F170" s="12" t="s">
        <v>44</v>
      </c>
      <c r="G170" s="10">
        <v>1800</v>
      </c>
      <c r="H170" s="12">
        <f>VLOOKUP(C:C,[1]上调!$B:$N,13,0)</f>
        <v>1710</v>
      </c>
      <c r="I170" s="12">
        <f>VLOOKUP(C:C,[1]上调!$B:$P,15,0)</f>
        <v>1530</v>
      </c>
      <c r="J170" s="12">
        <f>VLOOKUP(C:C,[1]上调!$B:$R,17,0)</f>
        <v>1440</v>
      </c>
      <c r="K170" s="17"/>
      <c r="L170" s="10">
        <v>1</v>
      </c>
      <c r="M170" s="12" t="s">
        <v>20</v>
      </c>
    </row>
    <row r="171" ht="33" spans="1:13">
      <c r="A171" s="10">
        <v>168</v>
      </c>
      <c r="B171" s="10">
        <v>331501021</v>
      </c>
      <c r="C171" s="12" t="s">
        <v>396</v>
      </c>
      <c r="D171" s="21"/>
      <c r="E171" s="17"/>
      <c r="F171" s="12" t="s">
        <v>397</v>
      </c>
      <c r="G171" s="10">
        <v>4000</v>
      </c>
      <c r="H171" s="12">
        <f>VLOOKUP(C:C,[1]上调!$B:$N,13,0)</f>
        <v>3800</v>
      </c>
      <c r="I171" s="12">
        <f>VLOOKUP(C:C,[1]上调!$B:$P,15,0)</f>
        <v>3400</v>
      </c>
      <c r="J171" s="12">
        <f>VLOOKUP(C:C,[1]上调!$B:$R,17,0)</f>
        <v>3200</v>
      </c>
      <c r="K171" s="17"/>
      <c r="L171" s="10">
        <v>1</v>
      </c>
      <c r="M171" s="12" t="s">
        <v>20</v>
      </c>
    </row>
    <row r="172" ht="33" spans="1:13">
      <c r="A172" s="10">
        <v>169</v>
      </c>
      <c r="B172" s="10">
        <v>331501032</v>
      </c>
      <c r="C172" s="12" t="s">
        <v>398</v>
      </c>
      <c r="D172" s="20" t="s">
        <v>399</v>
      </c>
      <c r="E172" s="17"/>
      <c r="F172" s="12" t="s">
        <v>397</v>
      </c>
      <c r="G172" s="10">
        <v>3300</v>
      </c>
      <c r="H172" s="12">
        <f>VLOOKUP(C:C,[1]上调!$B:$N,13,0)</f>
        <v>3135</v>
      </c>
      <c r="I172" s="12">
        <f>VLOOKUP(C:C,[1]上调!$B:$P,15,0)</f>
        <v>2805</v>
      </c>
      <c r="J172" s="12">
        <f>VLOOKUP(C:C,[1]上调!$B:$R,17,0)</f>
        <v>2640</v>
      </c>
      <c r="K172" s="12" t="s">
        <v>400</v>
      </c>
      <c r="L172" s="10">
        <v>1</v>
      </c>
      <c r="M172" s="12" t="s">
        <v>20</v>
      </c>
    </row>
    <row r="173" ht="33" spans="1:13">
      <c r="A173" s="10">
        <v>170</v>
      </c>
      <c r="B173" s="10">
        <v>331501048</v>
      </c>
      <c r="C173" s="12" t="s">
        <v>401</v>
      </c>
      <c r="D173" s="21"/>
      <c r="E173" s="17"/>
      <c r="F173" s="12" t="s">
        <v>44</v>
      </c>
      <c r="G173" s="10">
        <v>4500</v>
      </c>
      <c r="H173" s="12">
        <f>VLOOKUP(C:C,[1]上调!$B:$N,13,0)</f>
        <v>4275</v>
      </c>
      <c r="I173" s="12">
        <f>VLOOKUP(C:C,[1]上调!$B:$P,15,0)</f>
        <v>3825</v>
      </c>
      <c r="J173" s="12">
        <f>VLOOKUP(C:C,[1]上调!$B:$R,17,0)</f>
        <v>3600</v>
      </c>
      <c r="K173" s="12" t="s">
        <v>402</v>
      </c>
      <c r="L173" s="10">
        <v>1</v>
      </c>
      <c r="M173" s="12" t="s">
        <v>20</v>
      </c>
    </row>
    <row r="174" ht="16.5" spans="1:13">
      <c r="A174" s="10">
        <v>171</v>
      </c>
      <c r="B174" s="10">
        <v>331501054</v>
      </c>
      <c r="C174" s="12" t="s">
        <v>403</v>
      </c>
      <c r="D174" s="21"/>
      <c r="E174" s="17"/>
      <c r="F174" s="12" t="s">
        <v>44</v>
      </c>
      <c r="G174" s="10">
        <v>2000</v>
      </c>
      <c r="H174" s="12">
        <f>VLOOKUP(C:C,[1]上调!$B:$N,13,0)</f>
        <v>1900</v>
      </c>
      <c r="I174" s="12">
        <f>VLOOKUP(C:C,[1]上调!$B:$P,15,0)</f>
        <v>1700</v>
      </c>
      <c r="J174" s="12">
        <f>VLOOKUP(C:C,[1]上调!$B:$R,17,0)</f>
        <v>1600</v>
      </c>
      <c r="K174" s="12" t="s">
        <v>404</v>
      </c>
      <c r="L174" s="10">
        <v>1</v>
      </c>
      <c r="M174" s="12" t="s">
        <v>20</v>
      </c>
    </row>
    <row r="175" ht="33" spans="1:13">
      <c r="A175" s="10">
        <v>172</v>
      </c>
      <c r="B175" s="10">
        <v>331502009</v>
      </c>
      <c r="C175" s="12" t="s">
        <v>405</v>
      </c>
      <c r="D175" s="20" t="s">
        <v>406</v>
      </c>
      <c r="E175" s="17"/>
      <c r="F175" s="12" t="s">
        <v>44</v>
      </c>
      <c r="G175" s="10">
        <v>1900</v>
      </c>
      <c r="H175" s="12">
        <f>VLOOKUP(C:C,[1]上调!$B:$N,13,0)</f>
        <v>1805</v>
      </c>
      <c r="I175" s="12">
        <f>VLOOKUP(C:C,[1]上调!$B:$P,15,0)</f>
        <v>1615</v>
      </c>
      <c r="J175" s="12">
        <f>VLOOKUP(C:C,[1]上调!$B:$R,17,0)</f>
        <v>1520</v>
      </c>
      <c r="K175" s="17"/>
      <c r="L175" s="10">
        <v>1</v>
      </c>
      <c r="M175" s="12" t="s">
        <v>20</v>
      </c>
    </row>
    <row r="176" ht="16.5" spans="1:13">
      <c r="A176" s="10">
        <v>173</v>
      </c>
      <c r="B176" s="10">
        <v>331503016</v>
      </c>
      <c r="C176" s="12" t="s">
        <v>407</v>
      </c>
      <c r="D176" s="20" t="s">
        <v>408</v>
      </c>
      <c r="E176" s="17"/>
      <c r="F176" s="12" t="s">
        <v>44</v>
      </c>
      <c r="G176" s="10">
        <v>1400</v>
      </c>
      <c r="H176" s="12">
        <f>VLOOKUP(C:C,[1]上调!$B:$N,13,0)</f>
        <v>1330</v>
      </c>
      <c r="I176" s="12">
        <f>VLOOKUP(C:C,[1]上调!$B:$P,15,0)</f>
        <v>1190</v>
      </c>
      <c r="J176" s="12">
        <f>VLOOKUP(C:C,[1]上调!$B:$R,17,0)</f>
        <v>1120</v>
      </c>
      <c r="K176" s="17"/>
      <c r="L176" s="10">
        <v>1</v>
      </c>
      <c r="M176" s="12" t="s">
        <v>20</v>
      </c>
    </row>
    <row r="177" ht="66" spans="1:13">
      <c r="A177" s="10">
        <v>174</v>
      </c>
      <c r="B177" s="10">
        <v>331505001</v>
      </c>
      <c r="C177" s="12" t="s">
        <v>409</v>
      </c>
      <c r="D177" s="20" t="s">
        <v>410</v>
      </c>
      <c r="E177" s="17"/>
      <c r="F177" s="12" t="s">
        <v>44</v>
      </c>
      <c r="G177" s="10">
        <v>1600</v>
      </c>
      <c r="H177" s="12">
        <f>VLOOKUP(C:C,[1]上调!$B:$N,13,0)</f>
        <v>1520</v>
      </c>
      <c r="I177" s="12">
        <f>VLOOKUP(C:C,[1]上调!$B:$P,15,0)</f>
        <v>1360</v>
      </c>
      <c r="J177" s="12">
        <f>VLOOKUP(C:C,[1]上调!$B:$R,17,0)</f>
        <v>1280</v>
      </c>
      <c r="K177" s="12" t="s">
        <v>411</v>
      </c>
      <c r="L177" s="10">
        <v>1</v>
      </c>
      <c r="M177" s="12" t="s">
        <v>20</v>
      </c>
    </row>
    <row r="178" ht="16.5" spans="1:13">
      <c r="A178" s="10">
        <v>175</v>
      </c>
      <c r="B178" s="10">
        <v>331505010</v>
      </c>
      <c r="C178" s="12" t="s">
        <v>412</v>
      </c>
      <c r="D178" s="21"/>
      <c r="E178" s="17"/>
      <c r="F178" s="12" t="s">
        <v>44</v>
      </c>
      <c r="G178" s="10">
        <v>1800</v>
      </c>
      <c r="H178" s="12">
        <f>VLOOKUP(C:C,[1]上调!$B:$N,13,0)</f>
        <v>1710</v>
      </c>
      <c r="I178" s="12">
        <f>VLOOKUP(C:C,[1]上调!$B:$P,15,0)</f>
        <v>1530</v>
      </c>
      <c r="J178" s="12">
        <f>VLOOKUP(C:C,[1]上调!$B:$R,17,0)</f>
        <v>1440</v>
      </c>
      <c r="K178" s="17"/>
      <c r="L178" s="10">
        <v>1</v>
      </c>
      <c r="M178" s="12" t="s">
        <v>20</v>
      </c>
    </row>
    <row r="179" ht="99" spans="1:13">
      <c r="A179" s="10">
        <v>176</v>
      </c>
      <c r="B179" s="10">
        <v>331505013</v>
      </c>
      <c r="C179" s="12" t="s">
        <v>413</v>
      </c>
      <c r="D179" s="20" t="s">
        <v>414</v>
      </c>
      <c r="E179" s="17"/>
      <c r="F179" s="12" t="s">
        <v>44</v>
      </c>
      <c r="G179" s="10">
        <v>2000</v>
      </c>
      <c r="H179" s="12">
        <f>VLOOKUP(C:C,[1]上调!$B:$N,13,0)</f>
        <v>1900</v>
      </c>
      <c r="I179" s="12">
        <f>VLOOKUP(C:C,[1]上调!$B:$P,15,0)</f>
        <v>1700</v>
      </c>
      <c r="J179" s="12">
        <f>VLOOKUP(C:C,[1]上调!$B:$R,17,0)</f>
        <v>1600</v>
      </c>
      <c r="K179" s="17"/>
      <c r="L179" s="10">
        <v>1</v>
      </c>
      <c r="M179" s="12" t="s">
        <v>20</v>
      </c>
    </row>
    <row r="180" ht="16.5" spans="1:13">
      <c r="A180" s="10">
        <v>177</v>
      </c>
      <c r="B180" s="10">
        <v>331505016</v>
      </c>
      <c r="C180" s="12" t="s">
        <v>415</v>
      </c>
      <c r="D180" s="21"/>
      <c r="E180" s="17"/>
      <c r="F180" s="12" t="s">
        <v>44</v>
      </c>
      <c r="G180" s="10">
        <v>2500</v>
      </c>
      <c r="H180" s="12">
        <f>VLOOKUP(C:C,[1]上调!$B:$N,13,0)</f>
        <v>2375</v>
      </c>
      <c r="I180" s="12">
        <f>VLOOKUP(C:C,[1]上调!$B:$P,15,0)</f>
        <v>2125</v>
      </c>
      <c r="J180" s="12">
        <f>VLOOKUP(C:C,[1]上调!$B:$R,17,0)</f>
        <v>2000</v>
      </c>
      <c r="K180" s="17"/>
      <c r="L180" s="10">
        <v>1</v>
      </c>
      <c r="M180" s="12" t="s">
        <v>20</v>
      </c>
    </row>
    <row r="181" ht="115.5" spans="1:13">
      <c r="A181" s="10">
        <v>178</v>
      </c>
      <c r="B181" s="10">
        <v>331505021</v>
      </c>
      <c r="C181" s="12" t="s">
        <v>416</v>
      </c>
      <c r="D181" s="20" t="s">
        <v>417</v>
      </c>
      <c r="E181" s="17"/>
      <c r="F181" s="12" t="s">
        <v>44</v>
      </c>
      <c r="G181" s="10">
        <v>2000</v>
      </c>
      <c r="H181" s="12">
        <f>VLOOKUP(C:C,[1]上调!$B:$N,13,0)</f>
        <v>1900</v>
      </c>
      <c r="I181" s="12">
        <f>VLOOKUP(C:C,[1]上调!$B:$P,15,0)</f>
        <v>1700</v>
      </c>
      <c r="J181" s="12">
        <f>VLOOKUP(C:C,[1]上调!$B:$R,17,0)</f>
        <v>1600</v>
      </c>
      <c r="K181" s="17"/>
      <c r="L181" s="10">
        <v>1</v>
      </c>
      <c r="M181" s="12" t="s">
        <v>20</v>
      </c>
    </row>
    <row r="182" ht="99" spans="1:13">
      <c r="A182" s="10">
        <v>179</v>
      </c>
      <c r="B182" s="10">
        <v>331505022</v>
      </c>
      <c r="C182" s="12" t="s">
        <v>418</v>
      </c>
      <c r="D182" s="20" t="s">
        <v>419</v>
      </c>
      <c r="E182" s="17"/>
      <c r="F182" s="12" t="s">
        <v>44</v>
      </c>
      <c r="G182" s="10">
        <v>1500</v>
      </c>
      <c r="H182" s="12">
        <f>VLOOKUP(C:C,[1]上调!$B:$N,13,0)</f>
        <v>1425</v>
      </c>
      <c r="I182" s="12">
        <f>VLOOKUP(C:C,[1]上调!$B:$P,15,0)</f>
        <v>1275</v>
      </c>
      <c r="J182" s="12">
        <f>VLOOKUP(C:C,[1]上调!$B:$R,17,0)</f>
        <v>1200</v>
      </c>
      <c r="K182" s="17"/>
      <c r="L182" s="10">
        <v>1</v>
      </c>
      <c r="M182" s="12" t="s">
        <v>20</v>
      </c>
    </row>
    <row r="183" ht="33" spans="1:13">
      <c r="A183" s="10">
        <v>180</v>
      </c>
      <c r="B183" s="10">
        <v>331505037</v>
      </c>
      <c r="C183" s="12" t="s">
        <v>420</v>
      </c>
      <c r="D183" s="20" t="s">
        <v>421</v>
      </c>
      <c r="E183" s="17"/>
      <c r="F183" s="12" t="s">
        <v>44</v>
      </c>
      <c r="G183" s="10">
        <v>1200</v>
      </c>
      <c r="H183" s="12">
        <f>VLOOKUP(C:C,[1]上调!$B:$N,13,0)</f>
        <v>1140</v>
      </c>
      <c r="I183" s="12">
        <f>VLOOKUP(C:C,[1]上调!$B:$P,15,0)</f>
        <v>1020</v>
      </c>
      <c r="J183" s="12">
        <f>VLOOKUP(C:C,[1]上调!$B:$R,17,0)</f>
        <v>960</v>
      </c>
      <c r="K183" s="17"/>
      <c r="L183" s="10">
        <v>1</v>
      </c>
      <c r="M183" s="12" t="s">
        <v>20</v>
      </c>
    </row>
    <row r="184" ht="16.5" spans="1:13">
      <c r="A184" s="10">
        <v>181</v>
      </c>
      <c r="B184" s="10">
        <v>331506012</v>
      </c>
      <c r="C184" s="12" t="s">
        <v>422</v>
      </c>
      <c r="D184" s="21"/>
      <c r="E184" s="17"/>
      <c r="F184" s="12" t="s">
        <v>44</v>
      </c>
      <c r="G184" s="10">
        <v>2800</v>
      </c>
      <c r="H184" s="12">
        <f>VLOOKUP(C:C,[1]上调!$B:$N,13,0)</f>
        <v>2660</v>
      </c>
      <c r="I184" s="12">
        <f>VLOOKUP(C:C,[1]上调!$B:$P,15,0)</f>
        <v>2380</v>
      </c>
      <c r="J184" s="12">
        <f>VLOOKUP(C:C,[1]上调!$B:$R,17,0)</f>
        <v>2240</v>
      </c>
      <c r="K184" s="12" t="s">
        <v>423</v>
      </c>
      <c r="L184" s="10">
        <v>1</v>
      </c>
      <c r="M184" s="12" t="s">
        <v>20</v>
      </c>
    </row>
    <row r="185" ht="49.5" spans="1:13">
      <c r="A185" s="10">
        <v>182</v>
      </c>
      <c r="B185" s="10">
        <v>331506020</v>
      </c>
      <c r="C185" s="12" t="s">
        <v>424</v>
      </c>
      <c r="D185" s="20" t="s">
        <v>425</v>
      </c>
      <c r="E185" s="17"/>
      <c r="F185" s="23" t="s">
        <v>44</v>
      </c>
      <c r="G185" s="10">
        <v>2300</v>
      </c>
      <c r="H185" s="12">
        <f>VLOOKUP(C:C,[1]上调!$B:$N,13,0)</f>
        <v>2185</v>
      </c>
      <c r="I185" s="12">
        <f>VLOOKUP(C:C,[1]上调!$B:$P,15,0)</f>
        <v>1955</v>
      </c>
      <c r="J185" s="12">
        <f>VLOOKUP(C:C,[1]上调!$B:$R,17,0)</f>
        <v>1840</v>
      </c>
      <c r="K185" s="12" t="s">
        <v>426</v>
      </c>
      <c r="L185" s="10">
        <v>1</v>
      </c>
      <c r="M185" s="12" t="s">
        <v>20</v>
      </c>
    </row>
    <row r="186" ht="49.5" spans="1:13">
      <c r="A186" s="10">
        <v>183</v>
      </c>
      <c r="B186" s="10">
        <v>331519014</v>
      </c>
      <c r="C186" s="12" t="s">
        <v>427</v>
      </c>
      <c r="D186" s="20" t="s">
        <v>428</v>
      </c>
      <c r="E186" s="17"/>
      <c r="F186" s="12" t="s">
        <v>429</v>
      </c>
      <c r="G186" s="10">
        <v>2900</v>
      </c>
      <c r="H186" s="12">
        <f>VLOOKUP(C:C,[1]上调!$B:$N,13,0)</f>
        <v>2755</v>
      </c>
      <c r="I186" s="12">
        <f>VLOOKUP(C:C,[1]上调!$B:$P,15,0)</f>
        <v>2465</v>
      </c>
      <c r="J186" s="12">
        <f>VLOOKUP(C:C,[1]上调!$B:$R,17,0)</f>
        <v>2320</v>
      </c>
      <c r="K186" s="17"/>
      <c r="L186" s="10">
        <v>1</v>
      </c>
      <c r="M186" s="12" t="s">
        <v>20</v>
      </c>
    </row>
    <row r="187" ht="33" spans="1:13">
      <c r="A187" s="10">
        <v>184</v>
      </c>
      <c r="B187" s="10">
        <v>331521029</v>
      </c>
      <c r="C187" s="12" t="s">
        <v>430</v>
      </c>
      <c r="D187" s="21"/>
      <c r="E187" s="17"/>
      <c r="F187" s="12" t="s">
        <v>431</v>
      </c>
      <c r="G187" s="10">
        <v>1100</v>
      </c>
      <c r="H187" s="12">
        <f>VLOOKUP(C:C,[1]上调!$B:$N,13,0)</f>
        <v>1045</v>
      </c>
      <c r="I187" s="12">
        <f>VLOOKUP(C:C,[1]上调!$B:$P,15,0)</f>
        <v>935</v>
      </c>
      <c r="J187" s="12">
        <f>VLOOKUP(C:C,[1]上调!$B:$R,17,0)</f>
        <v>880</v>
      </c>
      <c r="K187" s="12" t="s">
        <v>432</v>
      </c>
      <c r="L187" s="10">
        <v>1</v>
      </c>
      <c r="M187" s="12" t="s">
        <v>20</v>
      </c>
    </row>
    <row r="188" ht="16.5" spans="1:13">
      <c r="A188" s="10">
        <v>185</v>
      </c>
      <c r="B188" s="10">
        <v>331523001</v>
      </c>
      <c r="C188" s="12" t="s">
        <v>433</v>
      </c>
      <c r="D188" s="21"/>
      <c r="E188" s="17"/>
      <c r="F188" s="12" t="s">
        <v>44</v>
      </c>
      <c r="G188" s="10">
        <v>200</v>
      </c>
      <c r="H188" s="12">
        <f>VLOOKUP(C:C,[1]上调!$B:$N,13,0)</f>
        <v>190</v>
      </c>
      <c r="I188" s="12">
        <f>VLOOKUP(C:C,[1]上调!$B:$P,15,0)</f>
        <v>170</v>
      </c>
      <c r="J188" s="12">
        <f>VLOOKUP(C:C,[1]上调!$B:$R,17,0)</f>
        <v>160</v>
      </c>
      <c r="K188" s="17"/>
      <c r="L188" s="10">
        <v>1</v>
      </c>
      <c r="M188" s="12" t="s">
        <v>20</v>
      </c>
    </row>
    <row r="189" ht="16.5" spans="1:13">
      <c r="A189" s="10">
        <v>186</v>
      </c>
      <c r="B189" s="10">
        <v>331523002</v>
      </c>
      <c r="C189" s="12" t="s">
        <v>434</v>
      </c>
      <c r="D189" s="20" t="s">
        <v>435</v>
      </c>
      <c r="E189" s="17"/>
      <c r="F189" s="12" t="s">
        <v>23</v>
      </c>
      <c r="G189" s="10">
        <v>30</v>
      </c>
      <c r="H189" s="12">
        <f>VLOOKUP(C:C,[1]上调!$B:$N,13,0)</f>
        <v>29</v>
      </c>
      <c r="I189" s="12">
        <f>VLOOKUP(C:C,[1]上调!$B:$P,15,0)</f>
        <v>26</v>
      </c>
      <c r="J189" s="12">
        <f>VLOOKUP(C:C,[1]上调!$B:$R,17,0)</f>
        <v>24</v>
      </c>
      <c r="K189" s="17"/>
      <c r="L189" s="10">
        <v>1</v>
      </c>
      <c r="M189" s="12" t="s">
        <v>20</v>
      </c>
    </row>
    <row r="190" ht="33" spans="1:13">
      <c r="A190" s="10">
        <v>187</v>
      </c>
      <c r="B190" s="10">
        <v>331523003</v>
      </c>
      <c r="C190" s="12" t="s">
        <v>436</v>
      </c>
      <c r="D190" s="20" t="s">
        <v>437</v>
      </c>
      <c r="E190" s="17"/>
      <c r="F190" s="12" t="s">
        <v>23</v>
      </c>
      <c r="G190" s="10">
        <v>44</v>
      </c>
      <c r="H190" s="12">
        <f>VLOOKUP(C:C,[1]上调!$B:$N,13,0)</f>
        <v>42</v>
      </c>
      <c r="I190" s="12">
        <f>VLOOKUP(C:C,[1]上调!$B:$P,15,0)</f>
        <v>37</v>
      </c>
      <c r="J190" s="12">
        <f>VLOOKUP(C:C,[1]上调!$B:$R,17,0)</f>
        <v>35</v>
      </c>
      <c r="K190" s="17"/>
      <c r="L190" s="10">
        <v>1</v>
      </c>
      <c r="M190" s="12" t="s">
        <v>20</v>
      </c>
    </row>
    <row r="191" ht="16.5" spans="1:13">
      <c r="A191" s="10">
        <v>188</v>
      </c>
      <c r="B191" s="10">
        <v>331601005</v>
      </c>
      <c r="C191" s="12" t="s">
        <v>438</v>
      </c>
      <c r="D191" s="20" t="s">
        <v>439</v>
      </c>
      <c r="E191" s="12" t="s">
        <v>440</v>
      </c>
      <c r="F191" s="12" t="s">
        <v>230</v>
      </c>
      <c r="G191" s="10">
        <v>3300</v>
      </c>
      <c r="H191" s="12">
        <f>VLOOKUP(C:C,[1]上调!$B:$N,13,0)</f>
        <v>3135</v>
      </c>
      <c r="I191" s="12">
        <f>VLOOKUP(C:C,[1]上调!$B:$P,15,0)</f>
        <v>2805</v>
      </c>
      <c r="J191" s="12">
        <f>VLOOKUP(C:C,[1]上调!$B:$R,17,0)</f>
        <v>2640</v>
      </c>
      <c r="K191" s="12" t="s">
        <v>441</v>
      </c>
      <c r="L191" s="10">
        <v>1</v>
      </c>
      <c r="M191" s="12" t="s">
        <v>20</v>
      </c>
    </row>
    <row r="192" ht="16.5" spans="1:13">
      <c r="A192" s="10">
        <v>189</v>
      </c>
      <c r="B192" s="10">
        <v>331602001</v>
      </c>
      <c r="C192" s="12" t="s">
        <v>442</v>
      </c>
      <c r="D192" s="20" t="s">
        <v>443</v>
      </c>
      <c r="E192" s="17"/>
      <c r="F192" s="12" t="s">
        <v>44</v>
      </c>
      <c r="G192" s="10">
        <v>150</v>
      </c>
      <c r="H192" s="12">
        <f>VLOOKUP(C:C,[1]上调!$B:$N,13,0)</f>
        <v>143</v>
      </c>
      <c r="I192" s="12">
        <f>VLOOKUP(C:C,[1]上调!$B:$P,15,0)</f>
        <v>128</v>
      </c>
      <c r="J192" s="12">
        <f>VLOOKUP(C:C,[1]上调!$B:$R,17,0)</f>
        <v>120</v>
      </c>
      <c r="K192" s="17"/>
      <c r="L192" s="10">
        <v>1</v>
      </c>
      <c r="M192" s="12" t="s">
        <v>20</v>
      </c>
    </row>
    <row r="193" ht="49.5" spans="1:13">
      <c r="A193" s="10">
        <v>190</v>
      </c>
      <c r="B193" s="10">
        <v>331602004</v>
      </c>
      <c r="C193" s="12" t="s">
        <v>444</v>
      </c>
      <c r="D193" s="20" t="s">
        <v>445</v>
      </c>
      <c r="E193" s="17"/>
      <c r="F193" s="12" t="s">
        <v>446</v>
      </c>
      <c r="G193" s="10">
        <v>200</v>
      </c>
      <c r="H193" s="12">
        <f>VLOOKUP(C:C,[1]上调!$B:$N,13,0)</f>
        <v>190</v>
      </c>
      <c r="I193" s="12">
        <f>VLOOKUP(C:C,[1]上调!$B:$P,15,0)</f>
        <v>170</v>
      </c>
      <c r="J193" s="12">
        <f>VLOOKUP(C:C,[1]上调!$B:$R,17,0)</f>
        <v>160</v>
      </c>
      <c r="K193" s="12" t="s">
        <v>447</v>
      </c>
      <c r="L193" s="10">
        <v>1</v>
      </c>
      <c r="M193" s="12" t="s">
        <v>20</v>
      </c>
    </row>
    <row r="194" ht="33" spans="1:13">
      <c r="A194" s="10">
        <v>191</v>
      </c>
      <c r="B194" s="10">
        <v>331603026</v>
      </c>
      <c r="C194" s="12" t="s">
        <v>448</v>
      </c>
      <c r="D194" s="21"/>
      <c r="E194" s="17"/>
      <c r="F194" s="12" t="s">
        <v>449</v>
      </c>
      <c r="G194" s="10">
        <v>360</v>
      </c>
      <c r="H194" s="12">
        <f>VLOOKUP(C:C,[1]上调!$B:$N,13,0)</f>
        <v>342</v>
      </c>
      <c r="I194" s="12">
        <f>VLOOKUP(C:C,[1]上调!$B:$P,15,0)</f>
        <v>306</v>
      </c>
      <c r="J194" s="12">
        <f>VLOOKUP(C:C,[1]上调!$B:$R,17,0)</f>
        <v>288</v>
      </c>
      <c r="K194" s="17"/>
      <c r="L194" s="10">
        <v>1</v>
      </c>
      <c r="M194" s="12" t="s">
        <v>20</v>
      </c>
    </row>
    <row r="195" ht="33" spans="1:13">
      <c r="A195" s="10">
        <v>192</v>
      </c>
      <c r="B195" s="10">
        <v>331604002</v>
      </c>
      <c r="C195" s="12" t="s">
        <v>450</v>
      </c>
      <c r="D195" s="20" t="s">
        <v>451</v>
      </c>
      <c r="E195" s="17"/>
      <c r="F195" s="12" t="s">
        <v>429</v>
      </c>
      <c r="G195" s="10">
        <v>1600</v>
      </c>
      <c r="H195" s="12">
        <f>VLOOKUP(C:C,[1]上调!$B:$N,13,0)</f>
        <v>1520</v>
      </c>
      <c r="I195" s="12">
        <f>VLOOKUP(C:C,[1]上调!$B:$P,15,0)</f>
        <v>1360</v>
      </c>
      <c r="J195" s="12">
        <f>VLOOKUP(C:C,[1]上调!$B:$R,17,0)</f>
        <v>1280</v>
      </c>
      <c r="K195" s="17"/>
      <c r="L195" s="10">
        <v>1</v>
      </c>
      <c r="M195" s="12" t="s">
        <v>20</v>
      </c>
    </row>
    <row r="196" ht="33" spans="1:13">
      <c r="A196" s="10">
        <v>193</v>
      </c>
      <c r="B196" s="10">
        <v>331604024</v>
      </c>
      <c r="C196" s="12" t="s">
        <v>452</v>
      </c>
      <c r="D196" s="20" t="s">
        <v>453</v>
      </c>
      <c r="E196" s="17"/>
      <c r="F196" s="12" t="s">
        <v>429</v>
      </c>
      <c r="G196" s="10">
        <v>800</v>
      </c>
      <c r="H196" s="12">
        <f>VLOOKUP(C:C,[1]上调!$B:$N,13,0)</f>
        <v>760</v>
      </c>
      <c r="I196" s="12">
        <f>VLOOKUP(C:C,[1]上调!$B:$P,15,0)</f>
        <v>680</v>
      </c>
      <c r="J196" s="12">
        <f>VLOOKUP(C:C,[1]上调!$B:$R,17,0)</f>
        <v>640</v>
      </c>
      <c r="K196" s="17"/>
      <c r="L196" s="10">
        <v>1</v>
      </c>
      <c r="M196" s="12" t="s">
        <v>20</v>
      </c>
    </row>
    <row r="197" ht="49.5" spans="1:13">
      <c r="A197" s="10">
        <v>194</v>
      </c>
      <c r="B197" s="10">
        <v>340100009</v>
      </c>
      <c r="C197" s="12" t="s">
        <v>454</v>
      </c>
      <c r="D197" s="20" t="s">
        <v>455</v>
      </c>
      <c r="E197" s="17"/>
      <c r="F197" s="12" t="s">
        <v>44</v>
      </c>
      <c r="G197" s="10">
        <v>15</v>
      </c>
      <c r="H197" s="12">
        <f>VLOOKUP(C:C,[1]上调!$B:$N,13,0)</f>
        <v>14</v>
      </c>
      <c r="I197" s="12">
        <f>VLOOKUP(C:C,[1]上调!$B:$P,15,0)</f>
        <v>13</v>
      </c>
      <c r="J197" s="12">
        <f>VLOOKUP(C:C,[1]上调!$B:$R,17,0)</f>
        <v>12</v>
      </c>
      <c r="K197" s="17"/>
      <c r="L197" s="10">
        <v>1</v>
      </c>
      <c r="M197" s="12" t="s">
        <v>20</v>
      </c>
    </row>
    <row r="198" ht="16.5" spans="1:13">
      <c r="A198" s="10">
        <v>195</v>
      </c>
      <c r="B198" s="10">
        <v>340200037</v>
      </c>
      <c r="C198" s="12" t="s">
        <v>456</v>
      </c>
      <c r="D198" s="21"/>
      <c r="E198" s="17"/>
      <c r="F198" s="12" t="s">
        <v>44</v>
      </c>
      <c r="G198" s="10">
        <v>30</v>
      </c>
      <c r="H198" s="12">
        <f>VLOOKUP(C:C,[1]上调!$B:$N,13,0)</f>
        <v>29</v>
      </c>
      <c r="I198" s="12">
        <f>VLOOKUP(C:C,[1]上调!$B:$P,15,0)</f>
        <v>26</v>
      </c>
      <c r="J198" s="12">
        <f>VLOOKUP(C:C,[1]上调!$B:$R,17,0)</f>
        <v>24</v>
      </c>
      <c r="K198" s="12" t="s">
        <v>457</v>
      </c>
      <c r="L198" s="10">
        <v>1</v>
      </c>
      <c r="M198" s="12" t="s">
        <v>20</v>
      </c>
    </row>
    <row r="199" ht="16.5" spans="1:13">
      <c r="A199" s="10">
        <v>196</v>
      </c>
      <c r="B199" s="10">
        <v>340200038</v>
      </c>
      <c r="C199" s="12" t="s">
        <v>458</v>
      </c>
      <c r="D199" s="21"/>
      <c r="E199" s="17"/>
      <c r="F199" s="12" t="s">
        <v>44</v>
      </c>
      <c r="G199" s="10">
        <v>30</v>
      </c>
      <c r="H199" s="12">
        <f>VLOOKUP(C:C,[1]上调!$B:$N,13,0)</f>
        <v>29</v>
      </c>
      <c r="I199" s="12">
        <f>VLOOKUP(C:C,[1]上调!$B:$P,15,0)</f>
        <v>26</v>
      </c>
      <c r="J199" s="12">
        <f>VLOOKUP(C:C,[1]上调!$B:$R,17,0)</f>
        <v>24</v>
      </c>
      <c r="K199" s="12" t="s">
        <v>459</v>
      </c>
      <c r="L199" s="10">
        <v>1</v>
      </c>
      <c r="M199" s="12" t="s">
        <v>20</v>
      </c>
    </row>
    <row r="200" ht="148.5" spans="1:13">
      <c r="A200" s="10">
        <v>197</v>
      </c>
      <c r="B200" s="12" t="s">
        <v>460</v>
      </c>
      <c r="C200" s="12" t="s">
        <v>461</v>
      </c>
      <c r="D200" s="20" t="s">
        <v>462</v>
      </c>
      <c r="E200" s="17"/>
      <c r="F200" s="12" t="s">
        <v>44</v>
      </c>
      <c r="G200" s="10">
        <v>175</v>
      </c>
      <c r="H200" s="12">
        <f>VLOOKUP(C:C,[1]上调!$B:$N,13,0)</f>
        <v>166</v>
      </c>
      <c r="I200" s="12">
        <f>VLOOKUP(C:C,[1]上调!$B:$P,15,0)</f>
        <v>149</v>
      </c>
      <c r="J200" s="12">
        <f>VLOOKUP(C:C,[1]上调!$B:$R,17,0)</f>
        <v>140</v>
      </c>
      <c r="K200" s="17"/>
      <c r="L200" s="10">
        <v>1</v>
      </c>
      <c r="M200" s="12" t="s">
        <v>20</v>
      </c>
    </row>
    <row r="201" ht="16.5" spans="1:13">
      <c r="A201" s="10">
        <v>198</v>
      </c>
      <c r="B201" s="11" t="s">
        <v>463</v>
      </c>
      <c r="C201" s="12" t="s">
        <v>464</v>
      </c>
      <c r="D201" s="20" t="s">
        <v>465</v>
      </c>
      <c r="E201" s="17"/>
      <c r="F201" s="12" t="s">
        <v>466</v>
      </c>
      <c r="G201" s="10">
        <v>20</v>
      </c>
      <c r="H201" s="12">
        <f>VLOOKUP(C:C,[1]上调!$B:$N,13,0)</f>
        <v>19</v>
      </c>
      <c r="I201" s="12">
        <f>VLOOKUP(C:C,[1]上调!$B:$P,15,0)</f>
        <v>17</v>
      </c>
      <c r="J201" s="12">
        <f>VLOOKUP(C:C,[1]上调!$B:$R,17,0)</f>
        <v>16</v>
      </c>
      <c r="K201" s="12" t="s">
        <v>467</v>
      </c>
      <c r="L201" s="10">
        <v>1</v>
      </c>
      <c r="M201" s="12" t="s">
        <v>20</v>
      </c>
    </row>
    <row r="202" ht="16.5" spans="1:13">
      <c r="A202" s="10">
        <v>199</v>
      </c>
      <c r="B202" s="11" t="s">
        <v>468</v>
      </c>
      <c r="C202" s="12" t="s">
        <v>469</v>
      </c>
      <c r="D202" s="21"/>
      <c r="E202" s="17"/>
      <c r="F202" s="12" t="s">
        <v>44</v>
      </c>
      <c r="G202" s="10">
        <v>60</v>
      </c>
      <c r="H202" s="12">
        <v>57</v>
      </c>
      <c r="I202" s="12">
        <v>51</v>
      </c>
      <c r="J202" s="12">
        <v>48</v>
      </c>
      <c r="K202" s="12" t="s">
        <v>467</v>
      </c>
      <c r="L202" s="10">
        <v>1</v>
      </c>
      <c r="M202" s="12" t="s">
        <v>20</v>
      </c>
    </row>
    <row r="203" ht="16.5" spans="1:13">
      <c r="A203" s="10">
        <v>200</v>
      </c>
      <c r="B203" s="11" t="s">
        <v>470</v>
      </c>
      <c r="C203" s="12" t="s">
        <v>471</v>
      </c>
      <c r="D203" s="21"/>
      <c r="E203" s="17"/>
      <c r="F203" s="12" t="s">
        <v>230</v>
      </c>
      <c r="G203" s="10">
        <v>56</v>
      </c>
      <c r="H203" s="12">
        <v>53</v>
      </c>
      <c r="I203" s="12">
        <v>48</v>
      </c>
      <c r="J203" s="12">
        <v>45</v>
      </c>
      <c r="K203" s="12" t="s">
        <v>467</v>
      </c>
      <c r="L203" s="10">
        <v>1</v>
      </c>
      <c r="M203" s="12" t="s">
        <v>20</v>
      </c>
    </row>
    <row r="204" ht="16.5" spans="1:13">
      <c r="A204" s="10">
        <v>201</v>
      </c>
      <c r="B204" s="11" t="s">
        <v>472</v>
      </c>
      <c r="C204" s="12" t="s">
        <v>473</v>
      </c>
      <c r="D204" s="21"/>
      <c r="E204" s="17"/>
      <c r="F204" s="12" t="s">
        <v>44</v>
      </c>
      <c r="G204" s="10">
        <v>68</v>
      </c>
      <c r="H204" s="12">
        <v>65</v>
      </c>
      <c r="I204" s="12">
        <v>58</v>
      </c>
      <c r="J204" s="12">
        <v>54</v>
      </c>
      <c r="K204" s="12" t="s">
        <v>467</v>
      </c>
      <c r="L204" s="10">
        <v>1</v>
      </c>
      <c r="M204" s="12" t="s">
        <v>20</v>
      </c>
    </row>
  </sheetData>
  <mergeCells count="4">
    <mergeCell ref="B1:C1"/>
    <mergeCell ref="A2:M2"/>
    <mergeCell ref="D201:E204"/>
    <mergeCell ref="D4:E8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NTKOOFFICE§ö -—⁄c</dc:title>
  <cp:lastModifiedBy>墨墨</cp:lastModifiedBy>
  <dcterms:created xsi:type="dcterms:W3CDTF">2025-05-06T12:45:00Z</dcterms:created>
  <dcterms:modified xsi:type="dcterms:W3CDTF">2025-07-10T07:40:36Z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2025-07-10T02:21:51Z</vt:filetime>
  </property>
  <property fmtid="{D5CDD505-2E9C-101B-9397-08002B2CF9AE}" pid="4" name="KSOProductBuildVer">
    <vt:lpwstr>2052-12.1.0.21915</vt:lpwstr>
  </property>
  <property fmtid="{D5CDD505-2E9C-101B-9397-08002B2CF9AE}" pid="5" name="ICV">
    <vt:lpwstr>EC3F7ACBE4604C04B57A135E78C169DA_12</vt:lpwstr>
  </property>
</Properties>
</file>