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附件1新增51" sheetId="1" r:id="rId1"/>
  </sheets>
  <definedNames>
    <definedName name="_xlnm.Print_Titles" localSheetId="0">附件1新增51!$3:$4</definedName>
    <definedName name="_xlnm._FilterDatabase" localSheetId="0" hidden="1">附件1新增51!$A$3:$L$4</definedName>
  </definedNames>
  <calcPr calcId="144525" fullCalcOnLoad="1"/>
</workbook>
</file>

<file path=xl/sharedStrings.xml><?xml version="1.0" encoding="utf-8"?>
<sst xmlns="http://schemas.openxmlformats.org/spreadsheetml/2006/main" count="232" uniqueCount="153">
  <si>
    <t>附件1</t>
  </si>
  <si>
    <t>新增医疗服务价格项目</t>
  </si>
  <si>
    <t>序号</t>
  </si>
  <si>
    <t>项目名称</t>
  </si>
  <si>
    <t>项目内涵</t>
  </si>
  <si>
    <t>内涵一次性耗材</t>
  </si>
  <si>
    <t>除外内容</t>
  </si>
  <si>
    <t>计价单位</t>
  </si>
  <si>
    <t>计价说明</t>
  </si>
  <si>
    <t>指导价格（元）</t>
  </si>
  <si>
    <t>专家签字</t>
  </si>
  <si>
    <t>医保支付类别</t>
  </si>
  <si>
    <t>三级</t>
  </si>
  <si>
    <t>二级</t>
  </si>
  <si>
    <t>一级</t>
  </si>
  <si>
    <t>骨质疏松治疗</t>
  </si>
  <si>
    <t>采用磁场的磁-电效应原理，阻止骨量丢失、提高骨密度，止痛、消肿消炎，治疗骨质疏松引起的临床症状、骨质疏松性骨折、股骨头缺血性坏死、骨性关节炎、骨折及延迟愈合、骨不连等。</t>
  </si>
  <si>
    <t>次</t>
  </si>
  <si>
    <t>每日不超过2次</t>
  </si>
  <si>
    <t>低强度脉冲式超声波治疗</t>
  </si>
  <si>
    <t>指导患者坐在治疗椅上，调整好治疗所需的坐姿，将超声探头置于治疗部位，在操作台上调好超声波和机械频率的参数，开始治疗，低强度脉冲式超声波能够激活阴茎海绵体的内源性干细胞，修复血管、内皮细胞功能，促进血管和神经再生，修复阴茎海绵体平滑肌/胶原纤维比例变化以及阴茎海绵体白膜病理变化。</t>
  </si>
  <si>
    <t>市场调节价</t>
  </si>
  <si>
    <t>红细胞生存时间测定</t>
  </si>
  <si>
    <t>样本类型：肺泡气。样本采集，上样，测定，审核结果，录入实验室信息系统或人工登记，发送报告；按规定处理废弃物；接受临床相关咨询。</t>
  </si>
  <si>
    <t>试剂，质控品、一次性使用采气用具</t>
  </si>
  <si>
    <t>ALK融合蛋白表达水平检测</t>
  </si>
  <si>
    <t>对组织标本进行组织石蜡包埋，于切片机切片，脱蜡，蛋白酶抗原修复，一抗二抗显色，判读结果，含上述技术过程中所产生的废液，废物的处理。检测结果用于确诊样本的ALK蛋白表达，指导用药。</t>
  </si>
  <si>
    <t>试剂</t>
  </si>
  <si>
    <t>PD-L1蛋白表达水平检测</t>
  </si>
  <si>
    <t>对组织标本进行组织石蜡包埋，于切片机切片，脱蜡，蛋白酶抗原修复，一抗二抗显色，判读结果，含上述技术过程中所产生的废液，废物的处理。检测结果用于确诊样本的PD-L1蛋白表达，指导用药。</t>
  </si>
  <si>
    <t>肠内营养液配制</t>
  </si>
  <si>
    <t>指遵个体化医嘱将各类天然食材（粮食、蛋类、肉类、蔬菜、油脂类等原料）和特殊医学用途配方食品，按照无菌技术规范准备、称重、研磨、灌装、制熟、消毒、核对等进行配置，不含食品。</t>
  </si>
  <si>
    <t>一次性灌装袋、营养标签、称重纸、乳胶手套、一次性透明自封袋</t>
  </si>
  <si>
    <t>日</t>
  </si>
  <si>
    <t>前列腺小体外泄蛋白检测</t>
  </si>
  <si>
    <t>免疫法检测前列腺小体外泄蛋白含量。样本类型：尿液。样本采集、签收、处理，加免疫试剂，温育，仪器定量测定，审核结果，录入实验室信息系统或人工登记，发送报告；按规定处理废弃物；接受临床相关咨询。</t>
  </si>
  <si>
    <t>抗EB病毒衣壳抗原IgG抗体亲合力(高亲/低亲)检测</t>
  </si>
  <si>
    <t>指对抗EB病毒衣壳抗原IgG抗体进行筛查。样本类型：血液。样本采集、签收、处理，加免疫试剂，检测样本、质控、审核结果，录入实验室信息系统或人工登记，发送定量结果报告;按规定处理废弃物;接受临床相关咨询。</t>
  </si>
  <si>
    <t>试剂，定标液，质控液</t>
  </si>
  <si>
    <t>项</t>
  </si>
  <si>
    <t>肺炎支原体抗原定性检测</t>
  </si>
  <si>
    <t>样本类型：咽拭子。样本采集、签收，加抽提液，检测样本，审核结果，录入实验室信息系统或人工登记，发送报告。按规定处理废弃物，接受临床相关咨询。</t>
  </si>
  <si>
    <t>试剂，质控液</t>
  </si>
  <si>
    <t>诺如病毒定性检测</t>
  </si>
  <si>
    <t>胶体金法，样本类型：粪便。包括诺如病毒抗原GI型、GII型。样本采集、签收、处理，检测样本，审核结果，录入实验室信息系统或人工登记，发送报告；按规定处理废弃物；接受临床相关咨询。</t>
  </si>
  <si>
    <t>房颤化学消融术</t>
  </si>
  <si>
    <r>
      <t>经下腔静脉将造影导管送至冠状窦内行选择性造影可见静脉显影，沿导丝将球囊送入静脉内，扩张封堵后经中心腔将化学药物推注静脉处心肌染色，</t>
    </r>
    <r>
      <rPr>
        <sz val="12"/>
        <color theme="1"/>
        <rFont val="宋体"/>
        <charset val="134"/>
      </rPr>
      <t>提示造成心房、心室肌坏死。</t>
    </r>
  </si>
  <si>
    <t>注射器</t>
  </si>
  <si>
    <t>造影导管、导引导管，导引导丝，血管鞘组，球囊扩张导管，电极导管</t>
  </si>
  <si>
    <t>动脉导管未闭胸主动脉腔内覆膜支架隔绝术</t>
  </si>
  <si>
    <t>消毒铺巾，穿刺右侧股动脉，自股动脉置股动脉鞘管，送入导管至降主动脉，注入造影剂，进行数字减影，观察降主动脉直径、PDA直径、及左锁骨下动脉的关系，经右股动脉送入覆膜支架输送鞘及组件，送至主动脉弓降部（左锁骨下动脉开口处），从近心段逐步释放覆膜支架使人造血管完全覆盖弓降部主动脉动脉及巨大型PDA开口，再次行降主动脉造影，证实弓降部主动脉动脉覆膜支架覆盖完全，支架支撑良好，PDA完全隔绝，无明显内漏，撤除输送导管及组件，缝合器缝合股动脉切口。不含监护、DSA引导。</t>
  </si>
  <si>
    <t>支架、血管鞘组、导丝、导管、 血管缝合器，压迫止血器</t>
  </si>
  <si>
    <t>维生素测定</t>
  </si>
  <si>
    <t>样本类型：血液。样本采集、签收、处理，定标和质控，检测样本，审核结果，录入实验室信息系统或人工登记，发送报告；按规定处理废弃物；接受临床相关咨询。</t>
  </si>
  <si>
    <t>每种维生素</t>
  </si>
  <si>
    <t>乙类</t>
  </si>
  <si>
    <t>棍针拨筋疗法</t>
  </si>
  <si>
    <t>由医务人员将棍针作用于治疗部位所涉及的肌肉及肌腱，实施拨筋、推拿、刮痧和艾灸的方法以调节肌肉及肌腱松紧，达到温经通络、理筋整复、化瘀止痛的作用。</t>
  </si>
  <si>
    <t>棍针拨筋套装</t>
  </si>
  <si>
    <t>火龙罐疗法</t>
  </si>
  <si>
    <t>由医务人员以火龙罐为工具，持罐进行推拿、刮痧、温和灸、走罐等手法，达到通经活络、温中散寒、调气活血的作用。</t>
  </si>
  <si>
    <t>艾柱</t>
  </si>
  <si>
    <r>
      <t>岐黄针</t>
    </r>
    <r>
      <rPr>
        <sz val="12"/>
        <color theme="1"/>
        <rFont val="宋体"/>
        <charset val="134"/>
      </rPr>
      <t>疗法</t>
    </r>
  </si>
  <si>
    <t>由医务人员以岐黄针为工具，根据患者的临床症状辨经选穴，配合手法进行治疗，达到疏通经络、调和阴阳、扶正祛邪，治疗疾病的目的。</t>
  </si>
  <si>
    <t>岐黄针</t>
  </si>
  <si>
    <t>悬空灸</t>
  </si>
  <si>
    <t>由医务人员将施灸制品与皮肤保持一定距离，通过温和的药力和热力进行治疗，促进疏通经络，调和阴阳，扶正祛邪，达到治疗疾病的目的。</t>
  </si>
  <si>
    <t xml:space="preserve">儿童加收30%；
热敏灸加收65元
雷火灸（太乙神针灸）加收50元
</t>
  </si>
  <si>
    <t>直接灸</t>
  </si>
  <si>
    <t>由医务人员将施灸制品直接作用于皮肤，通过温和的药力和热力进行治疗，促进疏通经络，调和阴阳，扶正祛邪，达到治疗疾病的目的。</t>
  </si>
  <si>
    <t>儿童加收30%</t>
  </si>
  <si>
    <t>隔物灸</t>
  </si>
  <si>
    <t>由医务人员将施灸制品通过间隔各类物品实施灸法，通过温和的药力和热力进行治疗，促进疏通经络，调和阴阳，扶正祛邪，达到治疗疾病的目的。</t>
  </si>
  <si>
    <t>儿童加收30%；</t>
  </si>
  <si>
    <t>铺灸</t>
  </si>
  <si>
    <t>由医务人员将施灸制品对胸腹部、腰背部等平铺灸饼实施灸法，通过温和的药力和热力进行治疗，促进疏通经络，调和阴阳，扶正祛邪，达到治疗疾病的目的。</t>
  </si>
  <si>
    <t>1.儿童加收30%
2.督灸（火龙灸）加收50%</t>
  </si>
  <si>
    <t>中医拔罐</t>
  </si>
  <si>
    <t>由医务人员以罐为工具，利用各类方式方法使之吸附于体表的固定部位进行治疗，促进通经活络，行气活血，祛风散寒。</t>
  </si>
  <si>
    <t>药物罐、水罐加收50%</t>
  </si>
  <si>
    <t>中医走罐</t>
  </si>
  <si>
    <t>由医务人员以罐为工具，利用各类方式方法使之吸附于体表的固定部位游走滑动进行治疗，促进通经活络。</t>
  </si>
  <si>
    <t>中医闪罐</t>
  </si>
  <si>
    <t>由医务人员以罐为工具，利用各类方式方法使之吸附于体表的固定部位，通过反复拔、起，使皮肤反复的紧、松进行治疗，促进通经活络。</t>
  </si>
  <si>
    <t>头面部疾病推拿</t>
  </si>
  <si>
    <t>由医务人员遵循经络、穴位，通过各类手法和力道治疗头面部疾病，起到疏通经络、理筋整复的作用。</t>
  </si>
  <si>
    <t>颈部疾病推拿</t>
  </si>
  <si>
    <t>由医务人员遵循经络、穴位，通过各类手法和力道治疗颈部疾病，起到疏通经络、理筋整复的作用。</t>
  </si>
  <si>
    <t>脊柱部位疾病推拿</t>
  </si>
  <si>
    <t>由医务人员遵循经络、穴位，通过各类手法和力道治疗脊柱部位疾病，起到疏通经络、理筋整复的作用。</t>
  </si>
  <si>
    <t>寰枢关节推拿加收30%；儿童加收30%</t>
  </si>
  <si>
    <t>肩部疾病推拿</t>
  </si>
  <si>
    <t>由医务人员遵循经络、穴位，通过各类手法和力道治疗肩周炎部疾病，起到疏通经络、理筋整复的作用。</t>
  </si>
  <si>
    <t>单侧</t>
  </si>
  <si>
    <t>背部疾病推拿</t>
  </si>
  <si>
    <t>由医务人员遵循经络、穴位，通过各类手法和力道治疗背部疾病，起到疏通经络、理筋整复的作用。</t>
  </si>
  <si>
    <t>腰部疾病推拿</t>
  </si>
  <si>
    <t>由医务人员遵循经络、穴位，通过各类手法和力道治疗腰部疾病，起到疏通经络、理筋整复的作用。</t>
  </si>
  <si>
    <t>儿童加收35%</t>
  </si>
  <si>
    <t>髋骶部疾病推拿</t>
  </si>
  <si>
    <t>由医务人员遵循经络、穴位，通过各类手法和力道治疗髋骶部疾病， 以起到疏通经络、理筋整复的作用</t>
  </si>
  <si>
    <t>四肢部位疾病推拿</t>
  </si>
  <si>
    <t>由医务人员遵循经络、穴位，通过各类手法和力道治疗四肢部位疾病，起到疏通经络、理筋整复的作用。</t>
  </si>
  <si>
    <t>单肢</t>
  </si>
  <si>
    <r>
      <t>儿童加收30%；</t>
    </r>
    <r>
      <rPr>
        <sz val="12"/>
        <color theme="1"/>
        <rFont val="宋体"/>
        <charset val="134"/>
      </rPr>
      <t>超过两个部位按照两个部位收费</t>
    </r>
  </si>
  <si>
    <t>脏腑疾病推拿</t>
  </si>
  <si>
    <t>由医务人员遵循经络、穴位，通过各类手法和力道治疗脏腑疾病，起到疏通经络、理筋整复的作用。</t>
  </si>
  <si>
    <t>乳房疾病推拿</t>
  </si>
  <si>
    <t>由医务人员遵循经络、穴位，通过各类手法和力道治疗产后乳房疾病， 以起到疏通经络、理筋整复的作用。</t>
  </si>
  <si>
    <t>双侧加收60元</t>
  </si>
  <si>
    <t>中枢神经系统疾病推拿</t>
  </si>
  <si>
    <t>由医务人员遵循经络、穴位，通过各类手法和力道治疗中枢神经系统疾病， 以起到疏通经络、理筋整复的作用。</t>
  </si>
  <si>
    <t>乳敷疗法
（ནུ་མའི་འབྱར་དཔྱད།）</t>
  </si>
  <si>
    <t>将辩证调配的饮片或药材粉碎后与青稞酒（酒精过敏者可选用凡士林或纯净水）搅拌均匀成糊状，敷于患处加热15-20分钟，达到疏经通络，散瘀消肿，去除病邪等功效。</t>
  </si>
  <si>
    <t>阿仲泷介疗法 
（ཨ་ཀྲོང་བཅིང་ལུམས།）</t>
  </si>
  <si>
    <t>将辩证调配的饮片或药材粉碎后，发酵5天，患者使用前按病情二次调配加热后隔物对患处进行外敷，时间为10-15分钟。此项目含炮制调配。</t>
  </si>
  <si>
    <t>傲布果泷疗法 
（འོམ་བུའི་མགོ་ལུམས།）</t>
  </si>
  <si>
    <t>将辩证调配的饮片或药材粉碎后兑水加热至38℃左右制备药液，取适量药液冲淋或浸泡头部，达到治疗目的，本疗法适用于治疗皮肤病。此项目含炮制调配。</t>
  </si>
  <si>
    <t>帝玛煳美疗法
（དེའུ་དམར་ཧོར་མེ།）</t>
  </si>
  <si>
    <t>将辩证调配的饮片或药材粉碎后涂于患处，外敷盐水浸湿的棉麻布并用95%酒精均匀喷洒，反复点燃加热9次后，覆盖封包30分钟。此项目含炮制调配。</t>
  </si>
  <si>
    <t>帝尔羌粘疗法
（རྡེའུ་ཆང་བྲན།）</t>
  </si>
  <si>
    <t>将特殊加工的鹅卵石，浸泡于辩证调配的饮片或药材的制备药液中，加热或制冷，对人体体表穴位/痛点反复按压15-30分钟，期间根据疼痛情况，反复施治，直到疼痛减轻、消失。此项目含炮制调配。</t>
  </si>
  <si>
    <t>部位</t>
  </si>
  <si>
    <t>蛙头针放血疗法
（སྦལ་མགོའི་ཐུར་དཔྱད།）</t>
  </si>
  <si>
    <t>按照寒热疾病分型、皮肉筋骨脉分层、定具体病灶部位、定性。利用藏医蛙头针刺破表皮缓缓到达病灶点疏松结蹄组织、皮肉筋骨脉相应层次适度放出炎症病灶邪气、排除脓肿、放出黄水、适度放出坏血从而达到治疗效果。</t>
  </si>
  <si>
    <t>泷沐疗法
（ལུམས་བཅོས།）</t>
  </si>
  <si>
    <t>将辩证调配的饮片或药材粉碎后发酵5天，制备药液，加热至38-45℃，对患处进行浸泡治疗35分钟左右。此项目含炮制调配。</t>
  </si>
  <si>
    <t>限门诊患者使用</t>
  </si>
  <si>
    <t>仁青奏泻疗法
（རིན་ཆེན་གཙུག་བཤལ།）</t>
  </si>
  <si>
    <t>将辩证调配的饮片或药材粉碎后，用青稞酒搅拌发酵48小时，治疗前加适量基质均匀涂抹至头部，恒温加热45分钟，后包裹治疗8-12小时泄黄水，期间随时观察患者生命体征，治疗完成后清理药渣和治疗区域，用消毒针头刺破水泡并涂擦清热消炎类藏药防止感染。此项目含炮制调配。</t>
  </si>
  <si>
    <t>5天一个疗程，一个疗程内仅收费1次</t>
  </si>
  <si>
    <t>靶斗疗法
（ལྦ་དུགས）</t>
  </si>
  <si>
    <t>将辩证调配的饮片或药材包裹于纱布中蒸煮15-25分钟，温度适宜时轻敷于甲状腺患处。含炮制调配。</t>
  </si>
  <si>
    <t xml:space="preserve">五谷敷疗法
（འབྲུ་སྣའི་མགོ་ལུམས།）
</t>
  </si>
  <si>
    <t>依据藏医传统理论，将临床辩证后调配的饮片与各类谷物粉碎搅拌后制成饼状敷于头部，恒温加热40分钟，通过热敷打开毛孔，达到疏气通络、活血化瘀、祛风除湿、干黄水的治疗目的。</t>
  </si>
  <si>
    <t>森吾班玛
（སྲིན་བུ་པདྨ།）</t>
  </si>
  <si>
    <t>依据临床辩证，利用水蛭吸血的特性，对人体体表的（穴位/痛点）瘀滞病血进行吸治，利用水蛭分泌出的天然水蛭素、纤溶酶、透明质酸酶等一系列生物活性物质，达到抗凝溶栓、改善血液循环、清血热、促进新陈代谢和疏通经络等功效。</t>
  </si>
  <si>
    <t>活体水蛭</t>
  </si>
  <si>
    <t>木烙疗法
（ཤིང་དུགས།）</t>
  </si>
  <si>
    <t>将辩证调配的饮片或药材粉碎加适量基质混匀后敷于特制檀香及沉香木烙上加热，对辩证选定的穴位或脉络走行进行施治。期间观察施治处肤色及患者生命体征，并根据治疗区域的热敏感觉，掌握施术次数及速度，防止烫伤。</t>
  </si>
  <si>
    <t>梅朵蔷泽疗法
（མེ་ཏོག་ཆང་བཙོས།）</t>
  </si>
  <si>
    <t>将辩证调配的饮片或药材粉碎后发酵5天，并根据病情和病患体质进行二次调配，加适量基质与各种花类药物与青稞酒混匀，蒸热至45度左右，将药袋敷于患处治疗45分钟，防止烫伤。</t>
  </si>
  <si>
    <t>各种花类、布袋、青稞酒</t>
  </si>
  <si>
    <t>小儿肝下垂复位疗法
（བྱིས་པའི་བབས་བཅོས།）</t>
  </si>
  <si>
    <t>取仰卧位，在肝区或上腹部泼洒少许冷水，促使小儿惊惶、腹部收缩，立即用响铜镜从肝下叶及脐周围往右上方慢慢推行，当响铜镜明显粘于皮肤表面,阻碍感较强时，反复操作若干次，直至阻碍感消失，在肝下叶处用绷带缠绕固定。</t>
  </si>
  <si>
    <t>绷带</t>
  </si>
  <si>
    <t>角灸疗法
（རྭ་ཚུགས།）</t>
  </si>
  <si>
    <t>按照藏医理论，针对不同病种、个体差异、疾病性质和病程长短，对人体体表的穴位/痛点，选择羊角、牛角等介质摩擦加热后进行施治。</t>
  </si>
  <si>
    <t>牛角、羊角</t>
  </si>
  <si>
    <t>蒙医综合心身治疗(录像)</t>
  </si>
  <si>
    <t>通过录像形式对多个病人进行暗示治疗、催眠治疗、音乐治疗、松弛治疗、积极心态治疗、健康教育等等多项技术方法有机结合的综合治疗。</t>
  </si>
  <si>
    <t>蒙医综合心身治疗（个体）</t>
  </si>
  <si>
    <t>在单独房间，安静环境，具有足够的理论知识、实践培训和督导基础的专业医师，应用蒙医心理学理论做指导，对单个病人进行心理咨询、认知治疗、行为治疗、精神分析治疗、暗示治疗、催眠治疗、音乐治疗、松弛治疗、积极心态治疗、健康教育等等多项技术方法有机结合的综合治疗。</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</si>
</sst>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_ "/>
    <numFmt numFmtId="41" formatCode="_ * #,##0_ ;_ * \-#,##0_ ;_ * &quot;-&quot;_ ;_ @_ "/>
  </numFmts>
  <fonts count="33">
    <font>
      <sz val="12"/>
      <name val="宋体"/>
      <charset val="134"/>
    </font>
    <font>
      <sz val="14"/>
      <name val="宋体"/>
      <charset val="134"/>
    </font>
    <font>
      <sz val="14"/>
      <name val="方正黑体简体"/>
      <charset val="134"/>
    </font>
    <font>
      <sz val="20"/>
      <name val="方正小标宋简体"/>
      <charset val="134"/>
    </font>
    <font>
      <sz val="12"/>
      <name val="方正小标宋简体"/>
      <charset val="134"/>
    </font>
    <font>
      <b/>
      <sz val="14"/>
      <name val="宋体"/>
      <charset val="134"/>
    </font>
    <font>
      <sz val="12"/>
      <color theme="1"/>
      <name val="宋体"/>
      <charset val="134"/>
    </font>
    <font>
      <sz val="12"/>
      <color rgb="FF000000"/>
      <name val="宋体"/>
      <charset val="134"/>
    </font>
    <font>
      <sz val="12"/>
      <color rgb="FFFF0000"/>
      <name val="宋体"/>
      <charset val="134"/>
    </font>
    <font>
      <sz val="12"/>
      <color theme="1"/>
      <name val="仿宋_GB2312"/>
      <charset val="134"/>
    </font>
    <font>
      <sz val="13"/>
      <name val="宋体"/>
      <charset val="134"/>
    </font>
    <font>
      <sz val="11"/>
      <name val="宋体"/>
      <charset val="134"/>
    </font>
    <font>
      <sz val="11"/>
      <color rgb="FF9C650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sz val="11"/>
      <color rgb="FF006100"/>
      <name val="宋体"/>
      <charset val="134"/>
      <scheme val="minor"/>
    </font>
    <font>
      <b/>
      <sz val="15"/>
      <color theme="3"/>
      <name val="宋体"/>
      <charset val="134"/>
      <scheme val="minor"/>
    </font>
    <font>
      <sz val="11"/>
      <color indexed="8"/>
      <name val="宋体"/>
      <charset val="134"/>
      <scheme val="minor"/>
    </font>
    <font>
      <sz val="11"/>
      <color theme="1"/>
      <name val="宋体"/>
      <charset val="134"/>
      <scheme val="minor"/>
    </font>
    <font>
      <b/>
      <sz val="11"/>
      <color rgb="FF3F3F3F"/>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theme="0"/>
      <name val="宋体"/>
      <charset val="134"/>
      <scheme val="minor"/>
    </font>
    <font>
      <sz val="11"/>
      <color rgb="FF3F3F76"/>
      <name val="宋体"/>
      <charset val="134"/>
      <scheme val="minor"/>
    </font>
    <font>
      <b/>
      <sz val="11"/>
      <color rgb="FFFFFFFF"/>
      <name val="宋体"/>
      <charset val="134"/>
      <scheme val="minor"/>
    </font>
    <font>
      <i/>
      <sz val="11"/>
      <color rgb="FF7F7F7F"/>
      <name val="宋体"/>
      <charset val="134"/>
      <scheme val="minor"/>
    </font>
    <font>
      <u/>
      <sz val="11"/>
      <color rgb="FF800080"/>
      <name val="宋体"/>
      <charset val="134"/>
      <scheme val="minor"/>
    </font>
    <font>
      <sz val="9"/>
      <color indexed="8"/>
      <name val="宋体"/>
      <charset val="134"/>
    </font>
    <font>
      <b/>
      <sz val="11"/>
      <color rgb="FFFA7D00"/>
      <name val="宋体"/>
      <charset val="134"/>
      <scheme val="minor"/>
    </font>
    <font>
      <b/>
      <sz val="11"/>
      <color theme="1"/>
      <name val="宋体"/>
      <charset val="134"/>
      <scheme val="minor"/>
    </font>
    <font>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6" borderId="3" applyNumberFormat="0" applyFont="0" applyAlignment="0" applyProtection="0">
      <alignment vertical="center"/>
    </xf>
    <xf numFmtId="0" fontId="24" fillId="21"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2" applyNumberFormat="0" applyFill="0" applyAlignment="0" applyProtection="0">
      <alignment vertical="center"/>
    </xf>
    <xf numFmtId="0" fontId="13" fillId="0" borderId="2" applyNumberFormat="0" applyFill="0" applyAlignment="0" applyProtection="0">
      <alignment vertical="center"/>
    </xf>
    <xf numFmtId="0" fontId="24" fillId="24" borderId="0" applyNumberFormat="0" applyBorder="0" applyAlignment="0" applyProtection="0">
      <alignment vertical="center"/>
    </xf>
    <xf numFmtId="0" fontId="21" fillId="0" borderId="5" applyNumberFormat="0" applyFill="0" applyAlignment="0" applyProtection="0">
      <alignment vertical="center"/>
    </xf>
    <xf numFmtId="0" fontId="24" fillId="25" borderId="0" applyNumberFormat="0" applyBorder="0" applyAlignment="0" applyProtection="0">
      <alignment vertical="center"/>
    </xf>
    <xf numFmtId="0" fontId="20" fillId="8" borderId="4" applyNumberFormat="0" applyAlignment="0" applyProtection="0">
      <alignment vertical="center"/>
    </xf>
    <xf numFmtId="0" fontId="30" fillId="8" borderId="6" applyNumberFormat="0" applyAlignment="0" applyProtection="0">
      <alignment vertical="center"/>
    </xf>
    <xf numFmtId="0" fontId="26" fillId="23" borderId="7" applyNumberFormat="0" applyAlignment="0" applyProtection="0">
      <alignment vertical="center"/>
    </xf>
    <xf numFmtId="0" fontId="19" fillId="17" borderId="0" applyNumberFormat="0" applyBorder="0" applyAlignment="0" applyProtection="0">
      <alignment vertical="center"/>
    </xf>
    <xf numFmtId="0" fontId="24" fillId="27" borderId="0" applyNumberFormat="0" applyBorder="0" applyAlignment="0" applyProtection="0">
      <alignment vertical="center"/>
    </xf>
    <xf numFmtId="0" fontId="32" fillId="0" borderId="9" applyNumberFormat="0" applyFill="0" applyAlignment="0" applyProtection="0">
      <alignment vertical="center"/>
    </xf>
    <xf numFmtId="0" fontId="31" fillId="0" borderId="8" applyNumberFormat="0" applyFill="0" applyAlignment="0" applyProtection="0">
      <alignment vertical="center"/>
    </xf>
    <xf numFmtId="0" fontId="16" fillId="5" borderId="0" applyNumberFormat="0" applyBorder="0" applyAlignment="0" applyProtection="0">
      <alignment vertical="center"/>
    </xf>
    <xf numFmtId="0" fontId="12" fillId="3" borderId="0" applyNumberFormat="0" applyBorder="0" applyAlignment="0" applyProtection="0">
      <alignment vertical="center"/>
    </xf>
    <xf numFmtId="0" fontId="19" fillId="16" borderId="0" applyNumberFormat="0" applyBorder="0" applyAlignment="0" applyProtection="0">
      <alignment vertical="center"/>
    </xf>
    <xf numFmtId="0" fontId="24" fillId="9" borderId="0" applyNumberFormat="0" applyBorder="0" applyAlignment="0" applyProtection="0">
      <alignment vertical="center"/>
    </xf>
    <xf numFmtId="0" fontId="19" fillId="7"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24" fillId="29" borderId="0" applyNumberFormat="0" applyBorder="0" applyAlignment="0" applyProtection="0">
      <alignment vertical="center"/>
    </xf>
    <xf numFmtId="0" fontId="19" fillId="12" borderId="0" applyNumberFormat="0" applyBorder="0" applyAlignment="0" applyProtection="0">
      <alignment vertical="center"/>
    </xf>
    <xf numFmtId="0" fontId="24" fillId="20" borderId="0" applyNumberFormat="0" applyBorder="0" applyAlignment="0" applyProtection="0">
      <alignment vertical="center"/>
    </xf>
    <xf numFmtId="0" fontId="24" fillId="28" borderId="0" applyNumberFormat="0" applyBorder="0" applyAlignment="0" applyProtection="0">
      <alignment vertical="center"/>
    </xf>
    <xf numFmtId="0" fontId="19" fillId="11" borderId="0" applyNumberFormat="0" applyBorder="0" applyAlignment="0" applyProtection="0">
      <alignment vertical="center"/>
    </xf>
    <xf numFmtId="0" fontId="24" fillId="19" borderId="0" applyNumberFormat="0" applyBorder="0" applyAlignment="0" applyProtection="0">
      <alignment vertical="center"/>
    </xf>
    <xf numFmtId="0" fontId="0" fillId="0" borderId="0" applyProtection="0">
      <alignment vertical="center"/>
    </xf>
    <xf numFmtId="0" fontId="0" fillId="0" borderId="0" applyProtection="0">
      <alignment vertical="center"/>
    </xf>
    <xf numFmtId="0" fontId="29" fillId="0" borderId="0"/>
    <xf numFmtId="0" fontId="29" fillId="0" borderId="0"/>
  </cellStyleXfs>
  <cellXfs count="35">
    <xf numFmtId="0" fontId="0" fillId="0" borderId="0" xfId="0">
      <alignment vertical="center"/>
    </xf>
    <xf numFmtId="0" fontId="1" fillId="0" borderId="0" xfId="0" applyFont="1" applyAlignment="1" applyProtection="1">
      <alignment horizontal="center" vertical="center"/>
      <protection locked="0"/>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49" fontId="5" fillId="0" borderId="1" xfId="52" applyNumberFormat="1" applyFont="1" applyFill="1" applyBorder="1" applyAlignment="1" applyProtection="1">
      <alignment horizontal="center" vertical="center" wrapText="1"/>
      <protection locked="0"/>
    </xf>
    <xf numFmtId="49" fontId="5" fillId="0" borderId="1" xfId="52"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vertical="top" wrapText="1"/>
    </xf>
    <xf numFmtId="0" fontId="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0" fillId="2" borderId="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8" fillId="2" borderId="1" xfId="0" applyNumberFormat="1" applyFont="1" applyFill="1" applyBorder="1" applyAlignment="1">
      <alignment vertical="top" wrapText="1"/>
    </xf>
    <xf numFmtId="0" fontId="0" fillId="2" borderId="1" xfId="0" applyNumberFormat="1" applyFont="1" applyFill="1" applyBorder="1" applyAlignment="1">
      <alignment horizontal="center" vertical="center" wrapText="1"/>
    </xf>
    <xf numFmtId="0" fontId="0" fillId="0" borderId="1" xfId="0" applyNumberFormat="1" applyFont="1" applyFill="1" applyBorder="1" applyAlignment="1">
      <alignment vertical="center" wrapText="1"/>
    </xf>
    <xf numFmtId="0" fontId="6" fillId="2" borderId="1" xfId="0" applyNumberFormat="1" applyFont="1" applyFill="1" applyBorder="1" applyAlignment="1">
      <alignment vertical="top" wrapText="1"/>
    </xf>
    <xf numFmtId="0" fontId="7"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52" applyFont="1" applyFill="1" applyBorder="1" applyAlignment="1">
      <alignment horizontal="left" vertical="center" wrapText="1"/>
    </xf>
    <xf numFmtId="0" fontId="6" fillId="0" borderId="1" xfId="52" applyFont="1" applyFill="1" applyBorder="1" applyAlignment="1">
      <alignment horizontal="center" vertical="center" wrapText="1"/>
    </xf>
    <xf numFmtId="176" fontId="6" fillId="0" borderId="1" xfId="49"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xf>
    <xf numFmtId="0"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1" xfId="0" applyBorder="1">
      <alignment vertical="center"/>
    </xf>
    <xf numFmtId="176" fontId="6" fillId="2" borderId="1"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复件 最终" xfId="50"/>
    <cellStyle name="常规 3" xfId="51"/>
    <cellStyle name="常规 2" xfId="52"/>
  </cellStyles>
  <tableStyles count="0" defaultTableStyle="TableStyleMedium2" defaultPivotStyle="PivotStyleLight16"/>
  <colors>
    <mruColors>
      <color rgb="00FF0000"/>
      <color rgb="00F1F1F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1F1F1"/>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1F1F1"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tabSelected="1" topLeftCell="A11" workbookViewId="0">
      <selection activeCell="C14" sqref="C14"/>
    </sheetView>
  </sheetViews>
  <sheetFormatPr defaultColWidth="8.8" defaultRowHeight="15.6"/>
  <cols>
    <col min="1" max="1" width="6.5" style="2" customWidth="1"/>
    <col min="2" max="2" width="18.1" style="2" customWidth="1"/>
    <col min="3" max="4" width="36.1" customWidth="1"/>
    <col min="5" max="5" width="30.875" customWidth="1"/>
    <col min="6" max="6" width="7.5" customWidth="1"/>
    <col min="8" max="9" width="8.75" customWidth="1"/>
    <col min="10" max="10" width="7.625" customWidth="1"/>
    <col min="11" max="11" width="0.125" hidden="1" customWidth="1"/>
  </cols>
  <sheetData>
    <row r="1" ht="17.4" spans="1:1">
      <c r="A1" s="3" t="s">
        <v>0</v>
      </c>
    </row>
    <row r="2" ht="30" customHeight="1" spans="1:12">
      <c r="A2" s="4" t="s">
        <v>1</v>
      </c>
      <c r="B2" s="5"/>
      <c r="C2" s="5"/>
      <c r="D2" s="5"/>
      <c r="E2" s="5"/>
      <c r="F2" s="5"/>
      <c r="G2" s="5"/>
      <c r="H2" s="5"/>
      <c r="I2" s="5"/>
      <c r="J2" s="5"/>
      <c r="K2" s="5"/>
      <c r="L2" s="2"/>
    </row>
    <row r="3" s="1" customFormat="1" ht="25" customHeight="1" spans="1:12">
      <c r="A3" s="6" t="s">
        <v>2</v>
      </c>
      <c r="B3" s="7" t="s">
        <v>3</v>
      </c>
      <c r="C3" s="7" t="s">
        <v>4</v>
      </c>
      <c r="D3" s="7" t="s">
        <v>5</v>
      </c>
      <c r="E3" s="7" t="s">
        <v>6</v>
      </c>
      <c r="F3" s="7" t="s">
        <v>7</v>
      </c>
      <c r="G3" s="7" t="s">
        <v>8</v>
      </c>
      <c r="H3" s="8" t="s">
        <v>9</v>
      </c>
      <c r="I3" s="8"/>
      <c r="J3" s="8"/>
      <c r="K3" s="7" t="s">
        <v>10</v>
      </c>
      <c r="L3" s="7" t="s">
        <v>11</v>
      </c>
    </row>
    <row r="4" s="1" customFormat="1" ht="30" customHeight="1" spans="1:12">
      <c r="A4" s="6"/>
      <c r="B4" s="7"/>
      <c r="C4" s="7"/>
      <c r="D4" s="7"/>
      <c r="E4" s="7"/>
      <c r="F4" s="7"/>
      <c r="G4" s="7"/>
      <c r="H4" s="6" t="s">
        <v>12</v>
      </c>
      <c r="I4" s="6" t="s">
        <v>13</v>
      </c>
      <c r="J4" s="6" t="s">
        <v>14</v>
      </c>
      <c r="K4" s="7"/>
      <c r="L4" s="7"/>
    </row>
    <row r="5" ht="80" customHeight="1" spans="1:12">
      <c r="A5" s="9">
        <v>1</v>
      </c>
      <c r="B5" s="10" t="s">
        <v>15</v>
      </c>
      <c r="C5" s="11" t="s">
        <v>16</v>
      </c>
      <c r="D5" s="10"/>
      <c r="E5" s="10"/>
      <c r="F5" s="10" t="s">
        <v>17</v>
      </c>
      <c r="G5" s="10" t="s">
        <v>18</v>
      </c>
      <c r="H5" s="10">
        <v>80</v>
      </c>
      <c r="I5" s="10">
        <v>64</v>
      </c>
      <c r="J5" s="10">
        <v>55</v>
      </c>
      <c r="K5" s="30"/>
      <c r="L5" s="10"/>
    </row>
    <row r="6" ht="139" customHeight="1" spans="1:12">
      <c r="A6" s="9">
        <v>2</v>
      </c>
      <c r="B6" s="10" t="s">
        <v>19</v>
      </c>
      <c r="C6" s="11" t="s">
        <v>20</v>
      </c>
      <c r="D6" s="10"/>
      <c r="E6" s="10"/>
      <c r="F6" s="10" t="s">
        <v>17</v>
      </c>
      <c r="G6" s="10"/>
      <c r="H6" s="10" t="s">
        <v>21</v>
      </c>
      <c r="I6" s="10" t="s">
        <v>21</v>
      </c>
      <c r="J6" s="10" t="s">
        <v>21</v>
      </c>
      <c r="K6" s="30"/>
      <c r="L6" s="10"/>
    </row>
    <row r="7" ht="72" customHeight="1" spans="1:12">
      <c r="A7" s="9">
        <v>3</v>
      </c>
      <c r="B7" s="10" t="s">
        <v>22</v>
      </c>
      <c r="C7" s="11" t="s">
        <v>23</v>
      </c>
      <c r="D7" s="10" t="s">
        <v>24</v>
      </c>
      <c r="E7" s="10"/>
      <c r="F7" s="10" t="s">
        <v>17</v>
      </c>
      <c r="G7" s="10"/>
      <c r="H7" s="10">
        <v>280</v>
      </c>
      <c r="I7" s="10">
        <v>220</v>
      </c>
      <c r="J7" s="10">
        <v>190</v>
      </c>
      <c r="K7" s="30"/>
      <c r="L7" s="10"/>
    </row>
    <row r="8" ht="93" customHeight="1" spans="1:12">
      <c r="A8" s="9">
        <v>4</v>
      </c>
      <c r="B8" s="10" t="s">
        <v>25</v>
      </c>
      <c r="C8" s="11" t="s">
        <v>26</v>
      </c>
      <c r="D8" s="10" t="s">
        <v>27</v>
      </c>
      <c r="E8" s="10"/>
      <c r="F8" s="10" t="s">
        <v>17</v>
      </c>
      <c r="G8" s="10"/>
      <c r="H8" s="10">
        <v>650</v>
      </c>
      <c r="I8" s="10">
        <v>520</v>
      </c>
      <c r="J8" s="10">
        <v>450</v>
      </c>
      <c r="K8" s="30"/>
      <c r="L8" s="10"/>
    </row>
    <row r="9" ht="96" customHeight="1" spans="1:12">
      <c r="A9" s="9">
        <v>5</v>
      </c>
      <c r="B9" s="10" t="s">
        <v>28</v>
      </c>
      <c r="C9" s="11" t="s">
        <v>29</v>
      </c>
      <c r="D9" s="10" t="s">
        <v>27</v>
      </c>
      <c r="E9" s="10"/>
      <c r="F9" s="10" t="s">
        <v>17</v>
      </c>
      <c r="G9" s="10"/>
      <c r="H9" s="10">
        <v>1200</v>
      </c>
      <c r="I9" s="10">
        <v>960</v>
      </c>
      <c r="J9" s="10">
        <v>840</v>
      </c>
      <c r="K9" s="30"/>
      <c r="L9" s="10"/>
    </row>
    <row r="10" ht="85" customHeight="1" spans="1:12">
      <c r="A10" s="9">
        <v>6</v>
      </c>
      <c r="B10" s="10" t="s">
        <v>30</v>
      </c>
      <c r="C10" s="11" t="s">
        <v>31</v>
      </c>
      <c r="D10" s="10" t="s">
        <v>32</v>
      </c>
      <c r="E10" s="11"/>
      <c r="F10" s="10" t="s">
        <v>33</v>
      </c>
      <c r="G10" s="10"/>
      <c r="H10" s="10">
        <v>20</v>
      </c>
      <c r="I10" s="10">
        <v>16</v>
      </c>
      <c r="J10" s="10">
        <v>14</v>
      </c>
      <c r="K10" s="30"/>
      <c r="L10" s="10"/>
    </row>
    <row r="11" ht="89" customHeight="1" spans="1:12">
      <c r="A11" s="9">
        <v>7</v>
      </c>
      <c r="B11" s="10" t="s">
        <v>34</v>
      </c>
      <c r="C11" s="11" t="s">
        <v>35</v>
      </c>
      <c r="D11" s="10" t="s">
        <v>27</v>
      </c>
      <c r="E11" s="10"/>
      <c r="F11" s="10" t="s">
        <v>17</v>
      </c>
      <c r="G11" s="10"/>
      <c r="H11" s="10" t="s">
        <v>21</v>
      </c>
      <c r="I11" s="10" t="s">
        <v>21</v>
      </c>
      <c r="J11" s="10" t="s">
        <v>21</v>
      </c>
      <c r="K11" s="30"/>
      <c r="L11" s="10"/>
    </row>
    <row r="12" ht="91" customHeight="1" spans="1:12">
      <c r="A12" s="9">
        <v>8</v>
      </c>
      <c r="B12" s="10" t="s">
        <v>36</v>
      </c>
      <c r="C12" s="11" t="s">
        <v>37</v>
      </c>
      <c r="D12" s="10" t="s">
        <v>38</v>
      </c>
      <c r="E12" s="10"/>
      <c r="F12" s="10" t="s">
        <v>39</v>
      </c>
      <c r="G12" s="10"/>
      <c r="H12" s="10">
        <v>40</v>
      </c>
      <c r="I12" s="10">
        <v>32</v>
      </c>
      <c r="J12" s="10">
        <v>28</v>
      </c>
      <c r="K12" s="30"/>
      <c r="L12" s="10"/>
    </row>
    <row r="13" ht="72" customHeight="1" spans="1:12">
      <c r="A13" s="9">
        <v>9</v>
      </c>
      <c r="B13" s="10" t="s">
        <v>40</v>
      </c>
      <c r="C13" s="11" t="s">
        <v>41</v>
      </c>
      <c r="D13" s="10" t="s">
        <v>42</v>
      </c>
      <c r="E13" s="10"/>
      <c r="F13" s="10" t="s">
        <v>17</v>
      </c>
      <c r="G13" s="10"/>
      <c r="H13" s="10">
        <v>60</v>
      </c>
      <c r="I13" s="10">
        <v>48</v>
      </c>
      <c r="J13" s="10">
        <v>42</v>
      </c>
      <c r="K13" s="30"/>
      <c r="L13" s="10"/>
    </row>
    <row r="14" ht="90" customHeight="1" spans="1:12">
      <c r="A14" s="9">
        <v>10</v>
      </c>
      <c r="B14" s="10" t="s">
        <v>43</v>
      </c>
      <c r="C14" s="11" t="s">
        <v>44</v>
      </c>
      <c r="D14" s="10" t="s">
        <v>42</v>
      </c>
      <c r="E14" s="10"/>
      <c r="F14" s="10" t="s">
        <v>17</v>
      </c>
      <c r="G14" s="10"/>
      <c r="H14" s="10">
        <v>100</v>
      </c>
      <c r="I14" s="10">
        <v>80</v>
      </c>
      <c r="J14" s="10">
        <v>70</v>
      </c>
      <c r="K14" s="30"/>
      <c r="L14" s="10"/>
    </row>
    <row r="15" ht="80" customHeight="1" spans="1:12">
      <c r="A15" s="9">
        <v>11</v>
      </c>
      <c r="B15" s="10" t="s">
        <v>45</v>
      </c>
      <c r="C15" s="11" t="s">
        <v>46</v>
      </c>
      <c r="D15" s="10" t="s">
        <v>47</v>
      </c>
      <c r="E15" s="11" t="s">
        <v>48</v>
      </c>
      <c r="F15" s="10" t="s">
        <v>17</v>
      </c>
      <c r="G15" s="10"/>
      <c r="H15" s="10">
        <v>4500</v>
      </c>
      <c r="I15" s="10">
        <v>3825</v>
      </c>
      <c r="J15" s="10">
        <v>3251</v>
      </c>
      <c r="K15" s="30"/>
      <c r="L15" s="10"/>
    </row>
    <row r="16" ht="218.4" spans="1:12">
      <c r="A16" s="9">
        <v>12</v>
      </c>
      <c r="B16" s="10" t="s">
        <v>49</v>
      </c>
      <c r="C16" s="11" t="s">
        <v>50</v>
      </c>
      <c r="D16" s="10" t="s">
        <v>47</v>
      </c>
      <c r="E16" s="11" t="s">
        <v>51</v>
      </c>
      <c r="F16" s="10" t="s">
        <v>17</v>
      </c>
      <c r="G16" s="10"/>
      <c r="H16" s="10">
        <v>5500</v>
      </c>
      <c r="I16" s="10">
        <v>4675</v>
      </c>
      <c r="J16" s="10">
        <v>3974</v>
      </c>
      <c r="K16" s="30"/>
      <c r="L16" s="10"/>
    </row>
    <row r="17" ht="81" customHeight="1" spans="1:12">
      <c r="A17" s="9">
        <v>13</v>
      </c>
      <c r="B17" s="10" t="s">
        <v>52</v>
      </c>
      <c r="C17" s="11" t="s">
        <v>53</v>
      </c>
      <c r="D17" s="10" t="s">
        <v>38</v>
      </c>
      <c r="E17" s="10"/>
      <c r="F17" s="10" t="s">
        <v>54</v>
      </c>
      <c r="G17" s="10"/>
      <c r="H17" s="10">
        <v>55</v>
      </c>
      <c r="I17" s="10">
        <v>45</v>
      </c>
      <c r="J17" s="10">
        <v>40</v>
      </c>
      <c r="K17" s="30"/>
      <c r="L17" s="31" t="s">
        <v>55</v>
      </c>
    </row>
    <row r="18" ht="80" customHeight="1" spans="1:12">
      <c r="A18" s="9">
        <v>14</v>
      </c>
      <c r="B18" s="12" t="s">
        <v>56</v>
      </c>
      <c r="C18" s="13" t="s">
        <v>57</v>
      </c>
      <c r="D18" s="12" t="s">
        <v>58</v>
      </c>
      <c r="E18" s="14"/>
      <c r="F18" s="12" t="s">
        <v>17</v>
      </c>
      <c r="G18" s="13"/>
      <c r="H18" s="12">
        <v>160</v>
      </c>
      <c r="I18" s="32">
        <f t="shared" ref="I18:I20" si="0">H18*0.85</f>
        <v>136</v>
      </c>
      <c r="J18" s="32">
        <f t="shared" ref="J18:J20" si="1">I18*0.85</f>
        <v>115.6</v>
      </c>
      <c r="K18" s="33"/>
      <c r="L18" s="13"/>
    </row>
    <row r="19" ht="65" customHeight="1" spans="1:12">
      <c r="A19" s="9">
        <v>15</v>
      </c>
      <c r="B19" s="12" t="s">
        <v>59</v>
      </c>
      <c r="C19" s="13" t="s">
        <v>60</v>
      </c>
      <c r="D19" s="12" t="s">
        <v>61</v>
      </c>
      <c r="E19" s="14"/>
      <c r="F19" s="12" t="s">
        <v>17</v>
      </c>
      <c r="G19" s="13"/>
      <c r="H19" s="12">
        <v>200</v>
      </c>
      <c r="I19" s="32">
        <f t="shared" si="0"/>
        <v>170</v>
      </c>
      <c r="J19" s="32">
        <f t="shared" si="1"/>
        <v>144.5</v>
      </c>
      <c r="K19" s="33"/>
      <c r="L19" s="13"/>
    </row>
    <row r="20" ht="68" customHeight="1" spans="1:12">
      <c r="A20" s="9">
        <v>16</v>
      </c>
      <c r="B20" s="15" t="s">
        <v>62</v>
      </c>
      <c r="C20" s="13" t="s">
        <v>63</v>
      </c>
      <c r="D20" s="12" t="s">
        <v>64</v>
      </c>
      <c r="E20" s="14"/>
      <c r="F20" s="16" t="s">
        <v>17</v>
      </c>
      <c r="G20" s="13"/>
      <c r="H20" s="12">
        <v>80</v>
      </c>
      <c r="I20" s="32">
        <f t="shared" si="0"/>
        <v>68</v>
      </c>
      <c r="J20" s="32">
        <f t="shared" si="1"/>
        <v>57.8</v>
      </c>
      <c r="K20" s="33"/>
      <c r="L20" s="13"/>
    </row>
    <row r="21" ht="140.4" spans="1:12">
      <c r="A21" s="9">
        <v>17</v>
      </c>
      <c r="B21" s="17" t="s">
        <v>65</v>
      </c>
      <c r="C21" s="18" t="s">
        <v>66</v>
      </c>
      <c r="D21" s="19"/>
      <c r="E21" s="20"/>
      <c r="F21" s="21" t="s">
        <v>17</v>
      </c>
      <c r="G21" s="18" t="s">
        <v>67</v>
      </c>
      <c r="H21" s="19">
        <v>35</v>
      </c>
      <c r="I21" s="34">
        <v>29.75</v>
      </c>
      <c r="J21" s="34">
        <v>25.2875</v>
      </c>
      <c r="K21" s="33"/>
      <c r="L21" s="31" t="s">
        <v>55</v>
      </c>
    </row>
    <row r="22" ht="62.4" spans="1:12">
      <c r="A22" s="9">
        <v>18</v>
      </c>
      <c r="B22" s="15" t="s">
        <v>68</v>
      </c>
      <c r="C22" s="22" t="s">
        <v>69</v>
      </c>
      <c r="D22" s="12"/>
      <c r="E22" s="14"/>
      <c r="F22" s="16" t="s">
        <v>17</v>
      </c>
      <c r="G22" s="13" t="s">
        <v>70</v>
      </c>
      <c r="H22" s="12">
        <v>35</v>
      </c>
      <c r="I22" s="32">
        <v>29.75</v>
      </c>
      <c r="J22" s="32">
        <v>25.2875</v>
      </c>
      <c r="K22" s="33"/>
      <c r="L22" s="31" t="s">
        <v>55</v>
      </c>
    </row>
    <row r="23" ht="62.4" spans="1:12">
      <c r="A23" s="9">
        <v>19</v>
      </c>
      <c r="B23" s="15" t="s">
        <v>71</v>
      </c>
      <c r="C23" s="22" t="s">
        <v>72</v>
      </c>
      <c r="D23" s="12"/>
      <c r="E23" s="14"/>
      <c r="F23" s="16" t="s">
        <v>17</v>
      </c>
      <c r="G23" s="13" t="s">
        <v>73</v>
      </c>
      <c r="H23" s="12">
        <v>60</v>
      </c>
      <c r="I23" s="32">
        <v>51</v>
      </c>
      <c r="J23" s="32">
        <v>43.35</v>
      </c>
      <c r="K23" s="33"/>
      <c r="L23" s="31" t="s">
        <v>55</v>
      </c>
    </row>
    <row r="24" ht="93.6" spans="1:12">
      <c r="A24" s="9">
        <v>20</v>
      </c>
      <c r="B24" s="15" t="s">
        <v>74</v>
      </c>
      <c r="C24" s="22" t="s">
        <v>75</v>
      </c>
      <c r="D24" s="12"/>
      <c r="E24" s="14"/>
      <c r="F24" s="16" t="s">
        <v>17</v>
      </c>
      <c r="G24" s="13" t="s">
        <v>76</v>
      </c>
      <c r="H24" s="12">
        <v>260</v>
      </c>
      <c r="I24" s="32">
        <v>221</v>
      </c>
      <c r="J24" s="32">
        <v>188</v>
      </c>
      <c r="K24" s="33"/>
      <c r="L24" s="31" t="s">
        <v>55</v>
      </c>
    </row>
    <row r="25" ht="62.4" spans="1:12">
      <c r="A25" s="9">
        <v>21</v>
      </c>
      <c r="B25" s="15" t="s">
        <v>77</v>
      </c>
      <c r="C25" s="22" t="s">
        <v>78</v>
      </c>
      <c r="D25" s="12"/>
      <c r="E25" s="14"/>
      <c r="F25" s="16" t="s">
        <v>17</v>
      </c>
      <c r="G25" s="13" t="s">
        <v>79</v>
      </c>
      <c r="H25" s="12">
        <v>30</v>
      </c>
      <c r="I25" s="32">
        <v>26</v>
      </c>
      <c r="J25" s="32">
        <v>22</v>
      </c>
      <c r="K25" s="33"/>
      <c r="L25" s="31" t="s">
        <v>55</v>
      </c>
    </row>
    <row r="26" ht="46.8" spans="1:12">
      <c r="A26" s="9">
        <v>22</v>
      </c>
      <c r="B26" s="17" t="s">
        <v>80</v>
      </c>
      <c r="C26" s="18" t="s">
        <v>81</v>
      </c>
      <c r="D26" s="19"/>
      <c r="E26" s="23"/>
      <c r="F26" s="21" t="s">
        <v>17</v>
      </c>
      <c r="G26" s="18"/>
      <c r="H26" s="19">
        <v>30</v>
      </c>
      <c r="I26" s="34">
        <f t="shared" ref="I26:I38" si="2">H26*0.85</f>
        <v>25.5</v>
      </c>
      <c r="J26" s="34">
        <f t="shared" ref="J26:J38" si="3">I26*0.85</f>
        <v>21.675</v>
      </c>
      <c r="K26" s="33"/>
      <c r="L26" s="31" t="s">
        <v>55</v>
      </c>
    </row>
    <row r="27" ht="62.4" spans="1:12">
      <c r="A27" s="9">
        <v>23</v>
      </c>
      <c r="B27" s="15" t="s">
        <v>82</v>
      </c>
      <c r="C27" s="22" t="s">
        <v>83</v>
      </c>
      <c r="D27" s="12"/>
      <c r="E27" s="14"/>
      <c r="F27" s="16" t="s">
        <v>17</v>
      </c>
      <c r="G27" s="13"/>
      <c r="H27" s="12">
        <v>30</v>
      </c>
      <c r="I27" s="32">
        <f t="shared" si="2"/>
        <v>25.5</v>
      </c>
      <c r="J27" s="32">
        <f t="shared" si="3"/>
        <v>21.675</v>
      </c>
      <c r="K27" s="33"/>
      <c r="L27" s="31" t="s">
        <v>55</v>
      </c>
    </row>
    <row r="28" ht="46.8" spans="1:12">
      <c r="A28" s="9">
        <v>24</v>
      </c>
      <c r="B28" s="15" t="s">
        <v>84</v>
      </c>
      <c r="C28" s="22" t="s">
        <v>85</v>
      </c>
      <c r="D28" s="12"/>
      <c r="E28" s="14"/>
      <c r="F28" s="16" t="s">
        <v>17</v>
      </c>
      <c r="G28" s="24" t="s">
        <v>70</v>
      </c>
      <c r="H28" s="12">
        <v>100</v>
      </c>
      <c r="I28" s="32">
        <f t="shared" si="2"/>
        <v>85</v>
      </c>
      <c r="J28" s="32">
        <f t="shared" si="3"/>
        <v>72.25</v>
      </c>
      <c r="K28" s="33"/>
      <c r="L28" s="31" t="s">
        <v>55</v>
      </c>
    </row>
    <row r="29" ht="46.8" spans="1:12">
      <c r="A29" s="9">
        <v>25</v>
      </c>
      <c r="B29" s="15" t="s">
        <v>86</v>
      </c>
      <c r="C29" s="22" t="s">
        <v>87</v>
      </c>
      <c r="D29" s="12"/>
      <c r="E29" s="14"/>
      <c r="F29" s="16" t="s">
        <v>17</v>
      </c>
      <c r="G29" s="24" t="s">
        <v>70</v>
      </c>
      <c r="H29" s="12">
        <v>100</v>
      </c>
      <c r="I29" s="32">
        <f t="shared" si="2"/>
        <v>85</v>
      </c>
      <c r="J29" s="32">
        <f t="shared" si="3"/>
        <v>72.25</v>
      </c>
      <c r="K29" s="33"/>
      <c r="L29" s="31" t="s">
        <v>55</v>
      </c>
    </row>
    <row r="30" ht="78" spans="1:12">
      <c r="A30" s="9">
        <v>26</v>
      </c>
      <c r="B30" s="15" t="s">
        <v>88</v>
      </c>
      <c r="C30" s="22" t="s">
        <v>89</v>
      </c>
      <c r="D30" s="12"/>
      <c r="E30" s="14"/>
      <c r="F30" s="16" t="s">
        <v>17</v>
      </c>
      <c r="G30" s="24" t="s">
        <v>90</v>
      </c>
      <c r="H30" s="12">
        <v>100</v>
      </c>
      <c r="I30" s="32">
        <f t="shared" si="2"/>
        <v>85</v>
      </c>
      <c r="J30" s="32">
        <f t="shared" si="3"/>
        <v>72.25</v>
      </c>
      <c r="K30" s="33"/>
      <c r="L30" s="31" t="s">
        <v>55</v>
      </c>
    </row>
    <row r="31" ht="46.8" spans="1:12">
      <c r="A31" s="9">
        <v>27</v>
      </c>
      <c r="B31" s="15" t="s">
        <v>91</v>
      </c>
      <c r="C31" s="22" t="s">
        <v>92</v>
      </c>
      <c r="D31" s="12"/>
      <c r="E31" s="14"/>
      <c r="F31" s="16" t="s">
        <v>93</v>
      </c>
      <c r="G31" s="24" t="s">
        <v>70</v>
      </c>
      <c r="H31" s="12">
        <v>100</v>
      </c>
      <c r="I31" s="32">
        <f t="shared" si="2"/>
        <v>85</v>
      </c>
      <c r="J31" s="32">
        <f t="shared" si="3"/>
        <v>72.25</v>
      </c>
      <c r="K31" s="33"/>
      <c r="L31" s="31" t="s">
        <v>55</v>
      </c>
    </row>
    <row r="32" ht="46.8" spans="1:12">
      <c r="A32" s="9">
        <v>28</v>
      </c>
      <c r="B32" s="15" t="s">
        <v>94</v>
      </c>
      <c r="C32" s="22" t="s">
        <v>95</v>
      </c>
      <c r="D32" s="12"/>
      <c r="E32" s="14"/>
      <c r="F32" s="16" t="s">
        <v>17</v>
      </c>
      <c r="G32" s="24" t="s">
        <v>70</v>
      </c>
      <c r="H32" s="12">
        <v>100</v>
      </c>
      <c r="I32" s="32">
        <f t="shared" si="2"/>
        <v>85</v>
      </c>
      <c r="J32" s="32">
        <f t="shared" si="3"/>
        <v>72.25</v>
      </c>
      <c r="K32" s="33"/>
      <c r="L32" s="31" t="s">
        <v>55</v>
      </c>
    </row>
    <row r="33" ht="46.8" spans="1:12">
      <c r="A33" s="9">
        <v>29</v>
      </c>
      <c r="B33" s="15" t="s">
        <v>96</v>
      </c>
      <c r="C33" s="22" t="s">
        <v>97</v>
      </c>
      <c r="D33" s="12"/>
      <c r="E33" s="14"/>
      <c r="F33" s="16" t="s">
        <v>17</v>
      </c>
      <c r="G33" s="24" t="s">
        <v>98</v>
      </c>
      <c r="H33" s="12">
        <v>100</v>
      </c>
      <c r="I33" s="32">
        <f t="shared" si="2"/>
        <v>85</v>
      </c>
      <c r="J33" s="32">
        <f t="shared" si="3"/>
        <v>72.25</v>
      </c>
      <c r="K33" s="33"/>
      <c r="L33" s="31" t="s">
        <v>55</v>
      </c>
    </row>
    <row r="34" ht="46.8" spans="1:12">
      <c r="A34" s="9">
        <v>30</v>
      </c>
      <c r="B34" s="15" t="s">
        <v>99</v>
      </c>
      <c r="C34" s="22" t="s">
        <v>100</v>
      </c>
      <c r="D34" s="12"/>
      <c r="E34" s="14"/>
      <c r="F34" s="16" t="s">
        <v>17</v>
      </c>
      <c r="G34" s="24" t="s">
        <v>70</v>
      </c>
      <c r="H34" s="12">
        <v>100</v>
      </c>
      <c r="I34" s="32">
        <f t="shared" si="2"/>
        <v>85</v>
      </c>
      <c r="J34" s="32">
        <f t="shared" si="3"/>
        <v>72.25</v>
      </c>
      <c r="K34" s="33"/>
      <c r="L34" s="31" t="s">
        <v>55</v>
      </c>
    </row>
    <row r="35" ht="93.6" spans="1:12">
      <c r="A35" s="9">
        <v>31</v>
      </c>
      <c r="B35" s="15" t="s">
        <v>101</v>
      </c>
      <c r="C35" s="22" t="s">
        <v>102</v>
      </c>
      <c r="D35" s="12"/>
      <c r="E35" s="14"/>
      <c r="F35" s="16" t="s">
        <v>103</v>
      </c>
      <c r="G35" s="24" t="s">
        <v>104</v>
      </c>
      <c r="H35" s="12">
        <v>100</v>
      </c>
      <c r="I35" s="32">
        <f t="shared" si="2"/>
        <v>85</v>
      </c>
      <c r="J35" s="32">
        <f t="shared" si="3"/>
        <v>72.25</v>
      </c>
      <c r="K35" s="33"/>
      <c r="L35" s="31" t="s">
        <v>55</v>
      </c>
    </row>
    <row r="36" ht="46.8" spans="1:12">
      <c r="A36" s="9">
        <v>32</v>
      </c>
      <c r="B36" s="15" t="s">
        <v>105</v>
      </c>
      <c r="C36" s="22" t="s">
        <v>106</v>
      </c>
      <c r="D36" s="12"/>
      <c r="E36" s="14"/>
      <c r="F36" s="16" t="s">
        <v>17</v>
      </c>
      <c r="G36" s="24" t="s">
        <v>70</v>
      </c>
      <c r="H36" s="12">
        <v>100</v>
      </c>
      <c r="I36" s="32">
        <f t="shared" si="2"/>
        <v>85</v>
      </c>
      <c r="J36" s="32">
        <f t="shared" si="3"/>
        <v>72.25</v>
      </c>
      <c r="K36" s="33"/>
      <c r="L36" s="31" t="s">
        <v>55</v>
      </c>
    </row>
    <row r="37" ht="51" customHeight="1" spans="1:12">
      <c r="A37" s="9">
        <v>33</v>
      </c>
      <c r="B37" s="15" t="s">
        <v>107</v>
      </c>
      <c r="C37" s="22" t="s">
        <v>108</v>
      </c>
      <c r="D37" s="12"/>
      <c r="E37" s="14"/>
      <c r="F37" s="16" t="s">
        <v>93</v>
      </c>
      <c r="G37" s="24" t="s">
        <v>109</v>
      </c>
      <c r="H37" s="12">
        <v>100</v>
      </c>
      <c r="I37" s="32">
        <f t="shared" si="2"/>
        <v>85</v>
      </c>
      <c r="J37" s="32">
        <f t="shared" si="3"/>
        <v>72.25</v>
      </c>
      <c r="K37" s="33"/>
      <c r="L37" s="31" t="s">
        <v>55</v>
      </c>
    </row>
    <row r="38" ht="51" customHeight="1" spans="1:12">
      <c r="A38" s="9">
        <v>34</v>
      </c>
      <c r="B38" s="15" t="s">
        <v>110</v>
      </c>
      <c r="C38" s="22" t="s">
        <v>111</v>
      </c>
      <c r="D38" s="12"/>
      <c r="E38" s="14"/>
      <c r="F38" s="16" t="s">
        <v>17</v>
      </c>
      <c r="G38" s="24" t="s">
        <v>70</v>
      </c>
      <c r="H38" s="12">
        <v>100</v>
      </c>
      <c r="I38" s="32">
        <f t="shared" si="2"/>
        <v>85</v>
      </c>
      <c r="J38" s="32">
        <f t="shared" si="3"/>
        <v>72.25</v>
      </c>
      <c r="K38" s="33"/>
      <c r="L38" s="31" t="s">
        <v>55</v>
      </c>
    </row>
    <row r="39" ht="79" customHeight="1" spans="1:12">
      <c r="A39" s="9">
        <v>35</v>
      </c>
      <c r="B39" s="25" t="s">
        <v>112</v>
      </c>
      <c r="C39" s="26" t="s">
        <v>113</v>
      </c>
      <c r="D39" s="27"/>
      <c r="E39" s="27"/>
      <c r="F39" s="27" t="s">
        <v>93</v>
      </c>
      <c r="G39" s="27"/>
      <c r="H39" s="28">
        <v>30</v>
      </c>
      <c r="I39" s="28">
        <f t="shared" ref="I39:I48" si="4">H39*0.85</f>
        <v>25.5</v>
      </c>
      <c r="J39" s="28">
        <f t="shared" ref="J39:J53" si="5">I39*0.85</f>
        <v>21.675</v>
      </c>
      <c r="K39" s="33"/>
      <c r="L39" s="27"/>
    </row>
    <row r="40" ht="65" customHeight="1" spans="1:12">
      <c r="A40" s="9">
        <v>36</v>
      </c>
      <c r="B40" s="25" t="s">
        <v>114</v>
      </c>
      <c r="C40" s="26" t="s">
        <v>115</v>
      </c>
      <c r="D40" s="29"/>
      <c r="E40" s="27"/>
      <c r="F40" s="27" t="s">
        <v>17</v>
      </c>
      <c r="G40" s="27"/>
      <c r="H40" s="28">
        <v>60</v>
      </c>
      <c r="I40" s="28">
        <f t="shared" si="4"/>
        <v>51</v>
      </c>
      <c r="J40" s="28">
        <f t="shared" si="5"/>
        <v>43.35</v>
      </c>
      <c r="K40" s="33"/>
      <c r="L40" s="27"/>
    </row>
    <row r="41" ht="78" customHeight="1" spans="1:12">
      <c r="A41" s="9">
        <v>37</v>
      </c>
      <c r="B41" s="25" t="s">
        <v>116</v>
      </c>
      <c r="C41" s="26" t="s">
        <v>117</v>
      </c>
      <c r="D41" s="27"/>
      <c r="E41" s="27"/>
      <c r="F41" s="27" t="s">
        <v>17</v>
      </c>
      <c r="G41" s="27"/>
      <c r="H41" s="28">
        <v>50</v>
      </c>
      <c r="I41" s="28">
        <f t="shared" si="4"/>
        <v>42.5</v>
      </c>
      <c r="J41" s="28">
        <f t="shared" si="5"/>
        <v>36.125</v>
      </c>
      <c r="K41" s="33"/>
      <c r="L41" s="27"/>
    </row>
    <row r="42" ht="63" customHeight="1" spans="1:12">
      <c r="A42" s="9">
        <v>38</v>
      </c>
      <c r="B42" s="25" t="s">
        <v>118</v>
      </c>
      <c r="C42" s="26" t="s">
        <v>119</v>
      </c>
      <c r="D42" s="27"/>
      <c r="E42" s="27"/>
      <c r="F42" s="27" t="s">
        <v>17</v>
      </c>
      <c r="G42" s="27"/>
      <c r="H42" s="28">
        <v>110</v>
      </c>
      <c r="I42" s="28">
        <f t="shared" si="4"/>
        <v>93.5</v>
      </c>
      <c r="J42" s="28">
        <f t="shared" si="5"/>
        <v>79.475</v>
      </c>
      <c r="K42" s="33"/>
      <c r="L42" s="27"/>
    </row>
    <row r="43" ht="93.6" spans="1:12">
      <c r="A43" s="9">
        <v>39</v>
      </c>
      <c r="B43" s="25" t="s">
        <v>120</v>
      </c>
      <c r="C43" s="26" t="s">
        <v>121</v>
      </c>
      <c r="D43" s="27"/>
      <c r="E43" s="27"/>
      <c r="F43" s="27" t="s">
        <v>122</v>
      </c>
      <c r="G43" s="27"/>
      <c r="H43" s="28">
        <v>50</v>
      </c>
      <c r="I43" s="28">
        <f t="shared" si="4"/>
        <v>42.5</v>
      </c>
      <c r="J43" s="28">
        <f t="shared" si="5"/>
        <v>36.125</v>
      </c>
      <c r="K43" s="33"/>
      <c r="L43" s="27"/>
    </row>
    <row r="44" ht="93.6" spans="1:12">
      <c r="A44" s="9">
        <v>40</v>
      </c>
      <c r="B44" s="27" t="s">
        <v>123</v>
      </c>
      <c r="C44" s="26" t="s">
        <v>124</v>
      </c>
      <c r="D44" s="27"/>
      <c r="E44" s="27"/>
      <c r="F44" s="27" t="s">
        <v>17</v>
      </c>
      <c r="G44" s="27"/>
      <c r="H44" s="28">
        <v>150</v>
      </c>
      <c r="I44" s="28">
        <f t="shared" si="4"/>
        <v>127.5</v>
      </c>
      <c r="J44" s="28">
        <f t="shared" si="5"/>
        <v>108.375</v>
      </c>
      <c r="K44" s="33"/>
      <c r="L44" s="27"/>
    </row>
    <row r="45" ht="62.4" spans="1:12">
      <c r="A45" s="9">
        <v>41</v>
      </c>
      <c r="B45" s="25" t="s">
        <v>125</v>
      </c>
      <c r="C45" s="26" t="s">
        <v>126</v>
      </c>
      <c r="D45" s="27"/>
      <c r="E45" s="27"/>
      <c r="F45" s="27" t="s">
        <v>17</v>
      </c>
      <c r="G45" s="27" t="s">
        <v>127</v>
      </c>
      <c r="H45" s="28">
        <v>35</v>
      </c>
      <c r="I45" s="28">
        <f t="shared" si="4"/>
        <v>29.75</v>
      </c>
      <c r="J45" s="28">
        <f t="shared" si="5"/>
        <v>25.2875</v>
      </c>
      <c r="K45" s="33"/>
      <c r="L45" s="27"/>
    </row>
    <row r="46" ht="124" customHeight="1" spans="1:12">
      <c r="A46" s="9">
        <v>42</v>
      </c>
      <c r="B46" s="27" t="s">
        <v>128</v>
      </c>
      <c r="C46" s="26" t="s">
        <v>129</v>
      </c>
      <c r="D46" s="27"/>
      <c r="E46" s="27"/>
      <c r="F46" s="27" t="s">
        <v>17</v>
      </c>
      <c r="G46" s="27" t="s">
        <v>130</v>
      </c>
      <c r="H46" s="28">
        <v>380</v>
      </c>
      <c r="I46" s="28">
        <f t="shared" si="4"/>
        <v>323</v>
      </c>
      <c r="J46" s="28">
        <f t="shared" si="5"/>
        <v>274.55</v>
      </c>
      <c r="K46" s="33"/>
      <c r="L46" s="27"/>
    </row>
    <row r="47" ht="52" customHeight="1" spans="1:12">
      <c r="A47" s="9">
        <v>43</v>
      </c>
      <c r="B47" s="25" t="s">
        <v>131</v>
      </c>
      <c r="C47" s="26" t="s">
        <v>132</v>
      </c>
      <c r="D47" s="27"/>
      <c r="E47" s="27"/>
      <c r="F47" s="27" t="s">
        <v>17</v>
      </c>
      <c r="G47" s="27"/>
      <c r="H47" s="28">
        <v>40</v>
      </c>
      <c r="I47" s="28">
        <f t="shared" si="4"/>
        <v>34</v>
      </c>
      <c r="J47" s="28">
        <f t="shared" si="5"/>
        <v>28.9</v>
      </c>
      <c r="K47" s="33"/>
      <c r="L47" s="27"/>
    </row>
    <row r="48" ht="83" customHeight="1" spans="1:12">
      <c r="A48" s="9">
        <v>44</v>
      </c>
      <c r="B48" s="25" t="s">
        <v>133</v>
      </c>
      <c r="C48" s="26" t="s">
        <v>134</v>
      </c>
      <c r="D48" s="27"/>
      <c r="E48" s="27"/>
      <c r="F48" s="27" t="s">
        <v>17</v>
      </c>
      <c r="G48" s="27"/>
      <c r="H48" s="28">
        <v>80</v>
      </c>
      <c r="I48" s="28">
        <f t="shared" si="4"/>
        <v>68</v>
      </c>
      <c r="J48" s="28">
        <f t="shared" si="5"/>
        <v>57.8</v>
      </c>
      <c r="K48" s="33"/>
      <c r="L48" s="27"/>
    </row>
    <row r="49" ht="109.2" spans="1:12">
      <c r="A49" s="9">
        <v>45</v>
      </c>
      <c r="B49" s="27" t="s">
        <v>135</v>
      </c>
      <c r="C49" s="26" t="s">
        <v>136</v>
      </c>
      <c r="D49" s="25" t="s">
        <v>137</v>
      </c>
      <c r="E49" s="27"/>
      <c r="F49" s="27" t="s">
        <v>17</v>
      </c>
      <c r="G49" s="27"/>
      <c r="H49" s="28">
        <f t="shared" ref="H49:H53" si="6">I49/0.85</f>
        <v>82.3529411764706</v>
      </c>
      <c r="I49" s="28">
        <v>70</v>
      </c>
      <c r="J49" s="28">
        <f t="shared" si="5"/>
        <v>59.5</v>
      </c>
      <c r="K49" s="33"/>
      <c r="L49" s="27"/>
    </row>
    <row r="50" ht="93" customHeight="1" spans="1:12">
      <c r="A50" s="9">
        <v>46</v>
      </c>
      <c r="B50" s="27" t="s">
        <v>138</v>
      </c>
      <c r="C50" s="26" t="s">
        <v>139</v>
      </c>
      <c r="D50" s="27"/>
      <c r="E50" s="27"/>
      <c r="F50" s="27" t="s">
        <v>17</v>
      </c>
      <c r="G50" s="27"/>
      <c r="H50" s="28">
        <f t="shared" si="6"/>
        <v>82.3529411764706</v>
      </c>
      <c r="I50" s="28">
        <v>70</v>
      </c>
      <c r="J50" s="28">
        <f t="shared" si="5"/>
        <v>59.5</v>
      </c>
      <c r="K50" s="33"/>
      <c r="L50" s="27"/>
    </row>
    <row r="51" ht="78" customHeight="1" spans="1:12">
      <c r="A51" s="9">
        <v>47</v>
      </c>
      <c r="B51" s="27" t="s">
        <v>140</v>
      </c>
      <c r="C51" s="26" t="s">
        <v>141</v>
      </c>
      <c r="D51" s="27" t="s">
        <v>142</v>
      </c>
      <c r="E51" s="27"/>
      <c r="F51" s="27" t="s">
        <v>17</v>
      </c>
      <c r="G51" s="27"/>
      <c r="H51" s="28">
        <f t="shared" si="6"/>
        <v>70.5882352941177</v>
      </c>
      <c r="I51" s="28">
        <v>60</v>
      </c>
      <c r="J51" s="28">
        <f t="shared" si="5"/>
        <v>51</v>
      </c>
      <c r="K51" s="33"/>
      <c r="L51" s="27"/>
    </row>
    <row r="52" ht="93" customHeight="1" spans="1:12">
      <c r="A52" s="9">
        <v>48</v>
      </c>
      <c r="B52" s="27" t="s">
        <v>143</v>
      </c>
      <c r="C52" s="26" t="s">
        <v>144</v>
      </c>
      <c r="D52" s="27" t="s">
        <v>145</v>
      </c>
      <c r="E52" s="27"/>
      <c r="F52" s="27" t="s">
        <v>17</v>
      </c>
      <c r="G52" s="27"/>
      <c r="H52" s="28">
        <f t="shared" si="6"/>
        <v>94.1176470588235</v>
      </c>
      <c r="I52" s="28">
        <v>80</v>
      </c>
      <c r="J52" s="28">
        <f t="shared" si="5"/>
        <v>68</v>
      </c>
      <c r="K52" s="33"/>
      <c r="L52" s="27"/>
    </row>
    <row r="53" ht="73" customHeight="1" spans="1:12">
      <c r="A53" s="9">
        <v>49</v>
      </c>
      <c r="B53" s="27" t="s">
        <v>146</v>
      </c>
      <c r="C53" s="26" t="s">
        <v>147</v>
      </c>
      <c r="D53" s="27" t="s">
        <v>148</v>
      </c>
      <c r="E53" s="27"/>
      <c r="F53" s="27" t="s">
        <v>17</v>
      </c>
      <c r="G53" s="27"/>
      <c r="H53" s="28">
        <f t="shared" si="6"/>
        <v>35.2941176470588</v>
      </c>
      <c r="I53" s="28">
        <v>30</v>
      </c>
      <c r="J53" s="28">
        <f t="shared" si="5"/>
        <v>25.5</v>
      </c>
      <c r="K53" s="33"/>
      <c r="L53" s="27"/>
    </row>
    <row r="54" ht="75" customHeight="1" spans="1:12">
      <c r="A54" s="9">
        <v>50</v>
      </c>
      <c r="B54" s="10" t="s">
        <v>149</v>
      </c>
      <c r="C54" s="11" t="s">
        <v>150</v>
      </c>
      <c r="D54" s="10"/>
      <c r="E54" s="10"/>
      <c r="F54" s="10" t="s">
        <v>17</v>
      </c>
      <c r="G54" s="10"/>
      <c r="H54" s="10">
        <v>55</v>
      </c>
      <c r="I54" s="10">
        <v>45</v>
      </c>
      <c r="J54" s="10">
        <v>40</v>
      </c>
      <c r="K54" s="33"/>
      <c r="L54" s="10"/>
    </row>
    <row r="55" ht="131" customHeight="1" spans="1:12">
      <c r="A55" s="9">
        <v>51</v>
      </c>
      <c r="B55" s="10" t="s">
        <v>151</v>
      </c>
      <c r="C55" s="11" t="s">
        <v>152</v>
      </c>
      <c r="D55" s="10"/>
      <c r="E55" s="10"/>
      <c r="F55" s="10" t="s">
        <v>17</v>
      </c>
      <c r="G55" s="10"/>
      <c r="H55" s="10">
        <v>200</v>
      </c>
      <c r="I55" s="10">
        <v>160</v>
      </c>
      <c r="J55" s="10">
        <v>140</v>
      </c>
      <c r="K55" s="33"/>
      <c r="L55" s="10"/>
    </row>
  </sheetData>
  <mergeCells count="12">
    <mergeCell ref="A2:K2"/>
    <mergeCell ref="H3:J3"/>
    <mergeCell ref="A3:A4"/>
    <mergeCell ref="B3:B4"/>
    <mergeCell ref="C3:C4"/>
    <mergeCell ref="D3:D4"/>
    <mergeCell ref="E3:E4"/>
    <mergeCell ref="F3:F4"/>
    <mergeCell ref="G3:G4"/>
    <mergeCell ref="K3:K4"/>
    <mergeCell ref="K5:K17"/>
    <mergeCell ref="L3:L4"/>
  </mergeCells>
  <pageMargins left="0.751388888888889" right="0.751388888888889" top="1" bottom="1" header="0.511805555555556" footer="0.511805555555556"/>
  <pageSetup paperSize="8"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附件1新增51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gyt</dc:creator>
  <cp:lastModifiedBy>Administrator</cp:lastModifiedBy>
  <dcterms:created xsi:type="dcterms:W3CDTF">2016-12-02T16:54:00Z</dcterms:created>
  <dcterms:modified xsi:type="dcterms:W3CDTF">2023-10-07T06:59:54Z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C3564F97C15D4C7CB254EDED16A89079_12</vt:lpwstr>
  </property>
</Properties>
</file>