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LENOVO\Desktop\"/>
    </mc:Choice>
  </mc:AlternateContent>
  <xr:revisionPtr revIDLastSave="0" documentId="8_{B2337B66-8019-4470-B671-D91BB17D6A0B}"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81029"/>
</workbook>
</file>

<file path=xl/calcChain.xml><?xml version="1.0" encoding="utf-8"?>
<calcChain xmlns="http://schemas.openxmlformats.org/spreadsheetml/2006/main">
  <c r="M13" i="1" l="1"/>
  <c r="L13" i="1"/>
  <c r="K13" i="1"/>
  <c r="J13" i="1"/>
  <c r="I13" i="1"/>
  <c r="I12" i="1"/>
  <c r="M10" i="1"/>
  <c r="L10" i="1"/>
  <c r="K10" i="1"/>
  <c r="J10" i="1"/>
  <c r="I10" i="1"/>
  <c r="M8" i="1"/>
  <c r="L8" i="1"/>
  <c r="K8" i="1"/>
  <c r="J8" i="1"/>
  <c r="I8" i="1"/>
  <c r="M7" i="1"/>
  <c r="L7" i="1"/>
  <c r="K7" i="1"/>
  <c r="J7" i="1"/>
  <c r="I7" i="1"/>
</calcChain>
</file>

<file path=xl/sharedStrings.xml><?xml version="1.0" encoding="utf-8"?>
<sst xmlns="http://schemas.openxmlformats.org/spreadsheetml/2006/main" count="82" uniqueCount="57">
  <si>
    <t>附件：</t>
  </si>
  <si>
    <t>新增“三维动态关节运动检查”等9项医疗服务项目价格</t>
  </si>
  <si>
    <t>序号</t>
  </si>
  <si>
    <t>财务分类</t>
  </si>
  <si>
    <t>项目编码</t>
  </si>
  <si>
    <t>申请项目名称</t>
  </si>
  <si>
    <t>项目内涵</t>
  </si>
  <si>
    <t>除外内容</t>
  </si>
  <si>
    <t>计价单位</t>
  </si>
  <si>
    <t>价格</t>
  </si>
  <si>
    <t>说明</t>
  </si>
  <si>
    <t>医保支付</t>
  </si>
  <si>
    <t>一类</t>
  </si>
  <si>
    <t>二类</t>
  </si>
  <si>
    <t>三类</t>
  </si>
  <si>
    <t>省级</t>
  </si>
  <si>
    <t>市级</t>
  </si>
  <si>
    <t>省、市级</t>
  </si>
  <si>
    <t>县级</t>
  </si>
  <si>
    <t>D</t>
  </si>
  <si>
    <t>三维动态关节运动检查</t>
  </si>
  <si>
    <t>通过主动式三维动作捕捉系统中的红外线光电系统，同时测量单个或多个关节中心和运动中心在运动周期不同时相的三维空间的活动角度变化，进行量化记录，可避免主观观察的不确定性。</t>
  </si>
  <si>
    <t>次</t>
  </si>
  <si>
    <t>限山西医科大学第二附属医院“136”兴医工程项目建设单位执行</t>
  </si>
  <si>
    <t>乙</t>
  </si>
  <si>
    <t>E</t>
  </si>
  <si>
    <t>区域热循环灌注热疗</t>
  </si>
  <si>
    <t>填写患者基本资料、摆位要求。采用热循环灌注仪治疗，温度测量，热疗范围温度要求40-45摄氏度。</t>
  </si>
  <si>
    <t>一次性使用体腔热灌注治疗管道组件</t>
  </si>
  <si>
    <r>
      <rPr>
        <sz val="10"/>
        <rFont val="宋体"/>
        <charset val="134"/>
      </rPr>
      <t>预防性C</t>
    </r>
    <r>
      <rPr>
        <sz val="10"/>
        <rFont val="Times New Roman"/>
      </rPr>
      <t>‑</t>
    </r>
    <r>
      <rPr>
        <sz val="10"/>
        <rFont val="宋体"/>
        <charset val="134"/>
      </rPr>
      <t>HIPEC：1~2次，治疗性C</t>
    </r>
    <r>
      <rPr>
        <sz val="10"/>
        <rFont val="Times New Roman"/>
      </rPr>
      <t>‑</t>
    </r>
    <r>
      <rPr>
        <sz val="10"/>
        <rFont val="宋体"/>
        <charset val="134"/>
      </rPr>
      <t>HIPEC：1~3次，视患者情况，可以增加到3~5次。</t>
    </r>
  </si>
  <si>
    <t>H</t>
  </si>
  <si>
    <t xml:space="preserve">
250401039</t>
  </si>
  <si>
    <t>胎盘生长因子检测</t>
  </si>
  <si>
    <t>样本类型：血液。样本采集、签收、处理，样本与抗原基质片反应，加荧光标记抗体，检测，质控，审核结果，录入实验室信息系统或人工登记；发送报告，按规定处理废弃物；接受临床相关咨询。</t>
  </si>
  <si>
    <r>
      <rPr>
        <sz val="10"/>
        <rFont val="宋体"/>
        <charset val="134"/>
      </rPr>
      <t>人肠癌</t>
    </r>
    <r>
      <rPr>
        <sz val="10"/>
        <rFont val="Helvetica"/>
        <family val="2"/>
      </rPr>
      <t>SDC2</t>
    </r>
    <r>
      <rPr>
        <sz val="10"/>
        <rFont val="宋体"/>
        <charset val="134"/>
      </rPr>
      <t>基因甲基化检测</t>
    </r>
  </si>
  <si>
    <t>样本类型：粪便样本。样本签收、预处理（离心取上清）、目标DNA和内标DNA的提取（捕获提取、孵育、转化、纯化、干燥、洗脱等）检测样本（核酸扩增及产物分析）、审核结果，录入实验室信息系统或人工登记，发送报告。按规定处理废液、废物；接受临床相关咨询。适用于便潜血阳性或有家族史的重点高危人群。</t>
  </si>
  <si>
    <t>自主定价</t>
  </si>
  <si>
    <t>丙</t>
  </si>
  <si>
    <t>飞秒激光-准分子激光原位角膜磨镶术</t>
  </si>
  <si>
    <t>一次性高值手术包</t>
  </si>
  <si>
    <t>单眼</t>
  </si>
  <si>
    <t>实施双眼手术一次性高值手术包收取全部费用，单眼手术一次性高值手术包收取二分之一费用。</t>
  </si>
  <si>
    <t>气管镜导航检查</t>
  </si>
  <si>
    <t>咽部麻醉，润滑，插入支气管镜，观察气道变化，将探头伸入气管镜，在内镜图像下定位病灶的位置，确认活检钳和毛刷长度后，再次显影病灶的图像，同时可以进行镜下可见的病灶大小测量，在实时监测下进行病灶活检及刷检。标本送细胞学和组织学等检查。不含监护、病理学检查。</t>
  </si>
  <si>
    <t>一次性活检套装、定位导线</t>
  </si>
  <si>
    <t>限山西医科大学第一附属医院“136”兴医工程项目建设单位执行</t>
  </si>
  <si>
    <t>经口电子胆管、胰管镜检查</t>
  </si>
  <si>
    <r>
      <rPr>
        <sz val="10"/>
        <rFont val="宋体"/>
        <charset val="134"/>
      </rPr>
      <t>咽部麻醉，镇静，润滑，消泡，电子十二指肠镜经口插至十二指肠乳头部位，胰胆造影，将胆、胰管镜自母镜活检通道插入，经乳头开口沿导管插入胆、胰管内，通过胆、胰管镜进行直视检查。图文报告。不含麻醉、监护、</t>
    </r>
    <r>
      <rPr>
        <sz val="10"/>
        <rFont val="Helvetica"/>
        <family val="2"/>
      </rPr>
      <t>X</t>
    </r>
    <r>
      <rPr>
        <sz val="10"/>
        <rFont val="宋体"/>
        <charset val="134"/>
      </rPr>
      <t>线检查、活检、病理学检查。</t>
    </r>
  </si>
  <si>
    <t>切开刀</t>
  </si>
  <si>
    <t>甲</t>
  </si>
  <si>
    <t>G</t>
  </si>
  <si>
    <t>颅内皮层电极置入术</t>
  </si>
  <si>
    <t>局麻及镇痛，消毒铺巾，切皮，双极止血，气钻或电钻颅骨钻孔，铣刀取下骨瓣，切开硬脑膜，皮层电极置入（拔出），止血，缝合硬脑膜，骨瓣复位，缝合，包扎。不含神经电生理监测。</t>
  </si>
  <si>
    <t>皮层电极</t>
  </si>
  <si>
    <t>单侧</t>
  </si>
  <si>
    <t>置入超过两个电极加收不超过50%；颅内皮层电极拔除术按570元收取。</t>
  </si>
  <si>
    <t>结核菌素试验群体性筛查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</si>
</sst>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_);[Red]\(0\)"/>
    <numFmt numFmtId="179" formatCode="0_ "/>
  </numFmts>
  <fonts count="9" x14ac:knownFonts="1">
    <font>
      <sz val="11"/>
      <color theme="1"/>
      <name val="宋体"/>
      <charset val="134"/>
      <scheme val="minor"/>
    </font>
    <font>
      <sz val="10"/>
      <name val="宋体"/>
      <charset val="134"/>
    </font>
    <font>
      <b/>
      <sz val="10"/>
      <name val="宋体"/>
      <charset val="134"/>
    </font>
    <font>
      <sz val="12"/>
      <name val="宋体"/>
      <charset val="134"/>
    </font>
    <font>
      <sz val="12"/>
      <name val="黑体"/>
      <charset val="134"/>
    </font>
    <font>
      <sz val="14"/>
      <name val="黑体"/>
      <charset val="134"/>
    </font>
    <font>
      <sz val="10"/>
      <name val="Times New Roman"/>
    </font>
    <font>
      <sz val="10"/>
      <name val="Helvetica"/>
      <family val="2"/>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horizontal="center" vertical="center" wrapText="1"/>
    </xf>
    <xf numFmtId="17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179" fontId="1" fillId="0" borderId="2"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7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lignment vertical="center"/>
    </xf>
    <xf numFmtId="0" fontId="3" fillId="0" borderId="1" xfId="0" applyFont="1" applyFill="1" applyBorder="1" applyAlignment="1">
      <alignment vertical="center"/>
    </xf>
    <xf numFmtId="0" fontId="5" fillId="0" borderId="0" xfId="0" applyFont="1" applyFill="1" applyBorder="1" applyAlignment="1">
      <alignment vertical="center" wrapText="1"/>
    </xf>
    <xf numFmtId="179" fontId="1" fillId="0" borderId="5"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5" fillId="0" borderId="0"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65534"/>
  <sheetViews>
    <sheetView tabSelected="1" workbookViewId="0">
      <selection activeCell="A2" sqref="A2:O2"/>
    </sheetView>
  </sheetViews>
  <sheetFormatPr defaultColWidth="9" defaultRowHeight="14.25" x14ac:dyDescent="0.15"/>
  <cols>
    <col min="1" max="1" width="4" style="4" customWidth="1"/>
    <col min="2" max="2" width="4.25" style="4" customWidth="1"/>
    <col min="3" max="3" width="9.75" style="4" customWidth="1"/>
    <col min="4" max="4" width="8.375" style="1" customWidth="1"/>
    <col min="5" max="5" width="40.75" style="1" customWidth="1"/>
    <col min="6" max="6" width="9.5" style="1" customWidth="1"/>
    <col min="7" max="7" width="4.875" style="4" customWidth="1"/>
    <col min="8" max="9" width="5.25" style="5" customWidth="1"/>
    <col min="10" max="11" width="5.125" style="5" customWidth="1"/>
    <col min="12" max="12" width="5.375" style="5" customWidth="1"/>
    <col min="13" max="13" width="5.125" style="5" customWidth="1"/>
    <col min="14" max="14" width="18.5" style="1" customWidth="1"/>
    <col min="15" max="15" width="5" style="4" customWidth="1"/>
    <col min="16" max="249" width="9" style="1"/>
    <col min="250" max="16384" width="9" style="3"/>
  </cols>
  <sheetData>
    <row r="1" spans="1:252" s="1" customFormat="1" ht="22.15" customHeight="1" x14ac:dyDescent="0.15">
      <c r="A1" s="26" t="s">
        <v>0</v>
      </c>
      <c r="B1" s="27"/>
      <c r="C1" s="4"/>
      <c r="D1" s="4"/>
      <c r="E1" s="6"/>
      <c r="F1" s="4"/>
      <c r="G1" s="4"/>
      <c r="H1" s="5"/>
      <c r="I1" s="5"/>
      <c r="J1" s="5"/>
      <c r="K1" s="5"/>
      <c r="L1" s="5"/>
      <c r="M1" s="5"/>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3"/>
      <c r="IN1" s="3"/>
      <c r="IO1" s="3"/>
      <c r="IP1" s="3"/>
      <c r="IQ1" s="3"/>
      <c r="IR1" s="3"/>
    </row>
    <row r="2" spans="1:252" s="1" customFormat="1" ht="27" customHeight="1" x14ac:dyDescent="0.15">
      <c r="A2" s="28" t="s">
        <v>1</v>
      </c>
      <c r="B2" s="28"/>
      <c r="C2" s="28"/>
      <c r="D2" s="28"/>
      <c r="E2" s="28"/>
      <c r="F2" s="28"/>
      <c r="G2" s="28"/>
      <c r="H2" s="29"/>
      <c r="I2" s="29"/>
      <c r="J2" s="29"/>
      <c r="K2" s="29"/>
      <c r="L2" s="29"/>
      <c r="M2" s="29"/>
      <c r="N2" s="28"/>
      <c r="O2" s="28"/>
      <c r="P2" s="21"/>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3"/>
      <c r="IN2" s="3"/>
      <c r="IO2" s="3"/>
      <c r="IP2" s="3"/>
      <c r="IQ2" s="3"/>
      <c r="IR2" s="3"/>
    </row>
    <row r="3" spans="1:252" s="2" customFormat="1" ht="16.899999999999999" customHeight="1" x14ac:dyDescent="0.15">
      <c r="A3" s="31" t="s">
        <v>2</v>
      </c>
      <c r="B3" s="31" t="s">
        <v>3</v>
      </c>
      <c r="C3" s="31" t="s">
        <v>4</v>
      </c>
      <c r="D3" s="31" t="s">
        <v>5</v>
      </c>
      <c r="E3" s="31" t="s">
        <v>6</v>
      </c>
      <c r="F3" s="31" t="s">
        <v>7</v>
      </c>
      <c r="G3" s="31" t="s">
        <v>8</v>
      </c>
      <c r="H3" s="30" t="s">
        <v>9</v>
      </c>
      <c r="I3" s="30"/>
      <c r="J3" s="30"/>
      <c r="K3" s="30"/>
      <c r="L3" s="30"/>
      <c r="M3" s="30"/>
      <c r="N3" s="31" t="s">
        <v>10</v>
      </c>
      <c r="O3" s="31" t="s">
        <v>11</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3"/>
      <c r="IQ3" s="3"/>
      <c r="IR3" s="3"/>
    </row>
    <row r="4" spans="1:252" s="1" customFormat="1" ht="18" customHeight="1" x14ac:dyDescent="0.15">
      <c r="A4" s="31"/>
      <c r="B4" s="31"/>
      <c r="C4" s="31"/>
      <c r="D4" s="31"/>
      <c r="E4" s="31"/>
      <c r="F4" s="31"/>
      <c r="G4" s="31"/>
      <c r="H4" s="30" t="s">
        <v>12</v>
      </c>
      <c r="I4" s="30"/>
      <c r="J4" s="30" t="s">
        <v>13</v>
      </c>
      <c r="K4" s="30"/>
      <c r="L4" s="30" t="s">
        <v>14</v>
      </c>
      <c r="M4" s="30"/>
      <c r="N4" s="32"/>
      <c r="O4" s="31"/>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2" customFormat="1" ht="24" customHeight="1" x14ac:dyDescent="0.15">
      <c r="A5" s="31"/>
      <c r="B5" s="31"/>
      <c r="C5" s="31"/>
      <c r="D5" s="31"/>
      <c r="E5" s="31"/>
      <c r="F5" s="31"/>
      <c r="G5" s="31"/>
      <c r="H5" s="7" t="s">
        <v>15</v>
      </c>
      <c r="I5" s="7" t="s">
        <v>16</v>
      </c>
      <c r="J5" s="7" t="s">
        <v>17</v>
      </c>
      <c r="K5" s="7" t="s">
        <v>18</v>
      </c>
      <c r="L5" s="7" t="s">
        <v>16</v>
      </c>
      <c r="M5" s="22" t="s">
        <v>18</v>
      </c>
      <c r="N5" s="32"/>
      <c r="O5" s="31"/>
    </row>
    <row r="6" spans="1:252" ht="65.099999999999994" customHeight="1" x14ac:dyDescent="0.15">
      <c r="A6" s="8">
        <v>1</v>
      </c>
      <c r="B6" s="9" t="s">
        <v>19</v>
      </c>
      <c r="C6" s="10">
        <v>210500003</v>
      </c>
      <c r="D6" s="11" t="s">
        <v>20</v>
      </c>
      <c r="E6" s="11" t="s">
        <v>21</v>
      </c>
      <c r="F6" s="11"/>
      <c r="G6" s="10" t="s">
        <v>22</v>
      </c>
      <c r="H6" s="12">
        <v>110</v>
      </c>
      <c r="I6" s="12"/>
      <c r="J6" s="12"/>
      <c r="K6" s="12"/>
      <c r="L6" s="12"/>
      <c r="M6" s="12"/>
      <c r="N6" s="23" t="s">
        <v>23</v>
      </c>
      <c r="O6" s="10" t="s">
        <v>24</v>
      </c>
    </row>
    <row r="7" spans="1:252" s="1" customFormat="1" ht="69" customHeight="1" x14ac:dyDescent="0.15">
      <c r="A7" s="9">
        <v>2</v>
      </c>
      <c r="B7" s="9" t="s">
        <v>25</v>
      </c>
      <c r="C7" s="9">
        <v>240700006</v>
      </c>
      <c r="D7" s="11" t="s">
        <v>26</v>
      </c>
      <c r="E7" s="11" t="s">
        <v>27</v>
      </c>
      <c r="F7" s="11" t="s">
        <v>28</v>
      </c>
      <c r="G7" s="10" t="s">
        <v>22</v>
      </c>
      <c r="H7" s="12">
        <v>1000</v>
      </c>
      <c r="I7" s="12">
        <f t="shared" ref="I7:I10" si="0">H7*0.95</f>
        <v>950</v>
      </c>
      <c r="J7" s="12">
        <f t="shared" ref="J7:J10" si="1">H7*0.85</f>
        <v>850</v>
      </c>
      <c r="K7" s="12">
        <f t="shared" ref="K7:K10" si="2">H7*0.75</f>
        <v>750</v>
      </c>
      <c r="L7" s="12">
        <f t="shared" ref="L7:L10" si="3">H7*0.65</f>
        <v>650</v>
      </c>
      <c r="M7" s="12">
        <f t="shared" ref="M7:M10" si="4">H7*0.6</f>
        <v>600</v>
      </c>
      <c r="N7" s="24" t="s">
        <v>29</v>
      </c>
      <c r="O7" s="10" t="s">
        <v>24</v>
      </c>
    </row>
    <row r="8" spans="1:252" s="1" customFormat="1" ht="69" customHeight="1" x14ac:dyDescent="0.15">
      <c r="A8" s="8">
        <v>3</v>
      </c>
      <c r="B8" s="9" t="s">
        <v>30</v>
      </c>
      <c r="C8" s="9" t="s">
        <v>31</v>
      </c>
      <c r="D8" s="13" t="s">
        <v>32</v>
      </c>
      <c r="E8" s="13" t="s">
        <v>33</v>
      </c>
      <c r="F8" s="14"/>
      <c r="G8" s="14" t="s">
        <v>22</v>
      </c>
      <c r="H8" s="7">
        <v>150</v>
      </c>
      <c r="I8" s="12">
        <f t="shared" si="0"/>
        <v>142.5</v>
      </c>
      <c r="J8" s="12">
        <f t="shared" si="1"/>
        <v>127.5</v>
      </c>
      <c r="K8" s="12">
        <f t="shared" si="2"/>
        <v>112.5</v>
      </c>
      <c r="L8" s="12">
        <f t="shared" si="3"/>
        <v>97.5</v>
      </c>
      <c r="M8" s="12">
        <f t="shared" si="4"/>
        <v>90</v>
      </c>
      <c r="N8" s="11"/>
      <c r="O8" s="10" t="s">
        <v>24</v>
      </c>
    </row>
    <row r="9" spans="1:252" s="1" customFormat="1" ht="93" customHeight="1" x14ac:dyDescent="0.15">
      <c r="A9" s="9">
        <v>4</v>
      </c>
      <c r="B9" s="9" t="s">
        <v>30</v>
      </c>
      <c r="C9" s="9">
        <v>250502011</v>
      </c>
      <c r="D9" s="11" t="s">
        <v>34</v>
      </c>
      <c r="E9" s="11" t="s">
        <v>35</v>
      </c>
      <c r="F9" s="11"/>
      <c r="G9" s="10" t="s">
        <v>22</v>
      </c>
      <c r="H9" s="12" t="s">
        <v>36</v>
      </c>
      <c r="I9" s="12" t="s">
        <v>36</v>
      </c>
      <c r="J9" s="12" t="s">
        <v>36</v>
      </c>
      <c r="K9" s="12" t="s">
        <v>36</v>
      </c>
      <c r="L9" s="12" t="s">
        <v>36</v>
      </c>
      <c r="M9" s="12" t="s">
        <v>36</v>
      </c>
      <c r="N9" s="11"/>
      <c r="O9" s="10" t="s">
        <v>37</v>
      </c>
    </row>
    <row r="10" spans="1:252" s="1" customFormat="1" ht="69" customHeight="1" x14ac:dyDescent="0.15">
      <c r="A10" s="8">
        <v>5</v>
      </c>
      <c r="B10" s="10" t="s">
        <v>25</v>
      </c>
      <c r="C10" s="10">
        <v>310300109</v>
      </c>
      <c r="D10" s="11" t="s">
        <v>38</v>
      </c>
      <c r="E10" s="11"/>
      <c r="F10" s="11" t="s">
        <v>39</v>
      </c>
      <c r="G10" s="10" t="s">
        <v>40</v>
      </c>
      <c r="H10" s="12">
        <v>3158</v>
      </c>
      <c r="I10" s="12">
        <f t="shared" si="0"/>
        <v>3000.1</v>
      </c>
      <c r="J10" s="12">
        <f t="shared" si="1"/>
        <v>2684.2999999999997</v>
      </c>
      <c r="K10" s="12">
        <f t="shared" si="2"/>
        <v>2368.5</v>
      </c>
      <c r="L10" s="12">
        <f t="shared" si="3"/>
        <v>2052.7000000000003</v>
      </c>
      <c r="M10" s="12">
        <f t="shared" si="4"/>
        <v>1894.8</v>
      </c>
      <c r="N10" s="11" t="s">
        <v>41</v>
      </c>
      <c r="O10" s="10" t="s">
        <v>37</v>
      </c>
    </row>
    <row r="11" spans="1:252" s="1" customFormat="1" ht="95.1" customHeight="1" x14ac:dyDescent="0.15">
      <c r="A11" s="10">
        <v>6</v>
      </c>
      <c r="B11" s="10" t="s">
        <v>19</v>
      </c>
      <c r="C11" s="10">
        <v>310605019</v>
      </c>
      <c r="D11" s="11" t="s">
        <v>42</v>
      </c>
      <c r="E11" s="11" t="s">
        <v>43</v>
      </c>
      <c r="F11" s="11" t="s">
        <v>44</v>
      </c>
      <c r="G11" s="15" t="s">
        <v>22</v>
      </c>
      <c r="H11" s="12" t="s">
        <v>36</v>
      </c>
      <c r="I11" s="12"/>
      <c r="J11" s="12"/>
      <c r="K11" s="12"/>
      <c r="L11" s="12"/>
      <c r="M11" s="12"/>
      <c r="N11" s="11" t="s">
        <v>45</v>
      </c>
      <c r="O11" s="10" t="s">
        <v>37</v>
      </c>
    </row>
    <row r="12" spans="1:252" s="1" customFormat="1" ht="93.95" customHeight="1" x14ac:dyDescent="0.15">
      <c r="A12" s="8">
        <v>7</v>
      </c>
      <c r="B12" s="9" t="s">
        <v>19</v>
      </c>
      <c r="C12" s="9">
        <v>310905029</v>
      </c>
      <c r="D12" s="16" t="s">
        <v>46</v>
      </c>
      <c r="E12" s="16" t="s">
        <v>47</v>
      </c>
      <c r="F12" s="16" t="s">
        <v>48</v>
      </c>
      <c r="G12" s="17" t="s">
        <v>22</v>
      </c>
      <c r="H12" s="7">
        <v>2800</v>
      </c>
      <c r="I12" s="12">
        <f>H12*0.95</f>
        <v>2660</v>
      </c>
      <c r="J12" s="12"/>
      <c r="K12" s="12"/>
      <c r="L12" s="12"/>
      <c r="M12" s="12"/>
      <c r="N12" s="11"/>
      <c r="O12" s="9" t="s">
        <v>49</v>
      </c>
    </row>
    <row r="13" spans="1:252" s="1" customFormat="1" ht="75" customHeight="1" x14ac:dyDescent="0.15">
      <c r="A13" s="9">
        <v>8</v>
      </c>
      <c r="B13" s="18" t="s">
        <v>50</v>
      </c>
      <c r="C13" s="9">
        <v>330201063</v>
      </c>
      <c r="D13" s="16" t="s">
        <v>51</v>
      </c>
      <c r="E13" s="16" t="s">
        <v>52</v>
      </c>
      <c r="F13" s="19" t="s">
        <v>53</v>
      </c>
      <c r="G13" s="17" t="s">
        <v>54</v>
      </c>
      <c r="H13" s="7">
        <v>4300</v>
      </c>
      <c r="I13" s="12">
        <f>H13*0.95</f>
        <v>4085</v>
      </c>
      <c r="J13" s="12">
        <f>H13*0.85</f>
        <v>3655</v>
      </c>
      <c r="K13" s="12">
        <f>H13*0.75</f>
        <v>3225</v>
      </c>
      <c r="L13" s="12">
        <f>H13*0.65</f>
        <v>2795</v>
      </c>
      <c r="M13" s="12">
        <f>H13*0.6</f>
        <v>2580</v>
      </c>
      <c r="N13" s="16" t="s">
        <v>55</v>
      </c>
      <c r="O13" s="9" t="s">
        <v>24</v>
      </c>
    </row>
    <row r="14" spans="1:252" ht="48" customHeight="1" x14ac:dyDescent="0.15">
      <c r="A14" s="8">
        <v>9</v>
      </c>
      <c r="B14" s="10" t="s">
        <v>30</v>
      </c>
      <c r="C14" s="10">
        <v>250501043</v>
      </c>
      <c r="D14" s="11" t="s">
        <v>56</v>
      </c>
      <c r="E14" s="20"/>
      <c r="F14" s="15"/>
      <c r="G14" s="15" t="s">
        <v>22</v>
      </c>
      <c r="H14" s="7">
        <v>20</v>
      </c>
      <c r="I14" s="7">
        <v>20</v>
      </c>
      <c r="J14" s="7">
        <v>20</v>
      </c>
      <c r="K14" s="7">
        <v>20</v>
      </c>
      <c r="L14" s="7">
        <v>20</v>
      </c>
      <c r="M14" s="7">
        <v>20</v>
      </c>
      <c r="N14" s="25"/>
      <c r="O14" s="9" t="s">
        <v>49</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52" s="1" customFormat="1" x14ac:dyDescent="0.15">
      <c r="A15" s="4"/>
      <c r="B15" s="4"/>
      <c r="C15" s="4"/>
      <c r="G15" s="4"/>
      <c r="H15" s="5"/>
      <c r="I15" s="5"/>
      <c r="J15" s="5"/>
      <c r="K15" s="5"/>
      <c r="L15" s="5"/>
      <c r="M15" s="5"/>
      <c r="O15" s="4"/>
      <c r="IP15" s="3"/>
      <c r="IQ15" s="3"/>
      <c r="IR15" s="3"/>
    </row>
    <row r="16" spans="1:252" s="1" customFormat="1" x14ac:dyDescent="0.15">
      <c r="A16" s="4"/>
      <c r="B16" s="4"/>
      <c r="C16" s="4"/>
      <c r="G16" s="4"/>
      <c r="H16" s="5"/>
      <c r="I16" s="5"/>
      <c r="J16" s="5"/>
      <c r="K16" s="5"/>
      <c r="L16" s="5"/>
      <c r="M16" s="5"/>
      <c r="O16" s="4"/>
      <c r="IP16" s="3"/>
      <c r="IQ16" s="3"/>
      <c r="IR16" s="3"/>
    </row>
    <row r="17" spans="1:252" s="1" customFormat="1" x14ac:dyDescent="0.15">
      <c r="A17" s="4"/>
      <c r="B17" s="4"/>
      <c r="C17" s="4"/>
      <c r="G17" s="4"/>
      <c r="H17" s="5"/>
      <c r="I17" s="5"/>
      <c r="J17" s="5"/>
      <c r="K17" s="5"/>
      <c r="L17" s="5"/>
      <c r="M17" s="5"/>
      <c r="O17" s="4"/>
      <c r="IP17" s="3"/>
      <c r="IQ17" s="3"/>
      <c r="IR17" s="3"/>
    </row>
    <row r="18" spans="1:252" s="1" customFormat="1" x14ac:dyDescent="0.15">
      <c r="A18" s="4"/>
      <c r="B18" s="4"/>
      <c r="C18" s="4"/>
      <c r="G18" s="4"/>
      <c r="H18" s="5"/>
      <c r="I18" s="5"/>
      <c r="J18" s="5"/>
      <c r="K18" s="5"/>
      <c r="L18" s="5"/>
      <c r="M18" s="5"/>
      <c r="O18" s="4"/>
      <c r="IP18" s="3"/>
      <c r="IQ18" s="3"/>
      <c r="IR18" s="3"/>
    </row>
    <row r="19" spans="1:252" s="1" customFormat="1" x14ac:dyDescent="0.15">
      <c r="A19" s="4"/>
      <c r="B19" s="4"/>
      <c r="C19" s="4"/>
      <c r="G19" s="4"/>
      <c r="H19" s="5"/>
      <c r="I19" s="5"/>
      <c r="J19" s="5"/>
      <c r="K19" s="5"/>
      <c r="L19" s="5"/>
      <c r="M19" s="5"/>
      <c r="O19" s="4"/>
      <c r="IP19" s="3"/>
      <c r="IQ19" s="3"/>
      <c r="IR19" s="3"/>
    </row>
    <row r="20" spans="1:252" s="1" customFormat="1" x14ac:dyDescent="0.15">
      <c r="A20" s="4"/>
      <c r="B20" s="4"/>
      <c r="C20" s="4"/>
      <c r="G20" s="4"/>
      <c r="H20" s="5"/>
      <c r="I20" s="5"/>
      <c r="J20" s="5"/>
      <c r="K20" s="5"/>
      <c r="L20" s="5"/>
      <c r="M20" s="5"/>
      <c r="O20" s="4"/>
      <c r="IP20" s="3"/>
      <c r="IQ20" s="3"/>
      <c r="IR20" s="3"/>
    </row>
    <row r="21" spans="1:252" s="1" customFormat="1" x14ac:dyDescent="0.15">
      <c r="A21" s="4"/>
      <c r="B21" s="4"/>
      <c r="C21" s="4"/>
      <c r="G21" s="4"/>
      <c r="H21" s="5"/>
      <c r="I21" s="5"/>
      <c r="J21" s="5"/>
      <c r="K21" s="5"/>
      <c r="L21" s="5"/>
      <c r="M21" s="5"/>
      <c r="O21" s="4"/>
      <c r="IP21" s="3"/>
      <c r="IQ21" s="3"/>
      <c r="IR21" s="3"/>
    </row>
    <row r="65439" spans="1:252" s="1" customFormat="1" x14ac:dyDescent="0.15">
      <c r="A65439" s="4"/>
      <c r="B65439" s="4"/>
      <c r="C65439" s="4"/>
      <c r="G65439" s="4"/>
      <c r="H65439" s="5"/>
      <c r="I65439" s="5"/>
      <c r="J65439" s="5"/>
      <c r="K65439" s="5"/>
      <c r="L65439" s="5"/>
      <c r="M65439" s="5"/>
      <c r="O65439" s="4"/>
      <c r="IP65439" s="3"/>
      <c r="IQ65439" s="3"/>
      <c r="IR65439" s="3"/>
    </row>
    <row r="65440" spans="1:252" s="1" customFormat="1" x14ac:dyDescent="0.15">
      <c r="A65440" s="4"/>
      <c r="B65440" s="4"/>
      <c r="C65440" s="4"/>
      <c r="G65440" s="4"/>
      <c r="H65440" s="5"/>
      <c r="I65440" s="5"/>
      <c r="J65440" s="5"/>
      <c r="K65440" s="5"/>
      <c r="L65440" s="5"/>
      <c r="M65440" s="5"/>
      <c r="O65440" s="4"/>
      <c r="IP65440" s="3"/>
      <c r="IQ65440" s="3"/>
      <c r="IR65440" s="3"/>
    </row>
    <row r="65441" spans="1:252" s="1" customFormat="1" x14ac:dyDescent="0.15">
      <c r="A65441" s="4"/>
      <c r="B65441" s="4"/>
      <c r="C65441" s="4"/>
      <c r="G65441" s="4"/>
      <c r="H65441" s="5"/>
      <c r="I65441" s="5"/>
      <c r="J65441" s="5"/>
      <c r="K65441" s="5"/>
      <c r="L65441" s="5"/>
      <c r="M65441" s="5"/>
      <c r="O65441" s="4"/>
      <c r="IP65441" s="3"/>
      <c r="IQ65441" s="3"/>
      <c r="IR65441" s="3"/>
    </row>
    <row r="65442" spans="1:252" s="1" customFormat="1" x14ac:dyDescent="0.15">
      <c r="A65442" s="4"/>
      <c r="B65442" s="4"/>
      <c r="C65442" s="4"/>
      <c r="G65442" s="4"/>
      <c r="H65442" s="5"/>
      <c r="I65442" s="5"/>
      <c r="J65442" s="5"/>
      <c r="K65442" s="5"/>
      <c r="L65442" s="5"/>
      <c r="M65442" s="5"/>
      <c r="O65442" s="4"/>
      <c r="IP65442" s="3"/>
      <c r="IQ65442" s="3"/>
      <c r="IR65442" s="3"/>
    </row>
    <row r="65443" spans="1:252" s="1" customFormat="1" x14ac:dyDescent="0.15">
      <c r="A65443" s="4"/>
      <c r="B65443" s="4"/>
      <c r="C65443" s="4"/>
      <c r="G65443" s="4"/>
      <c r="H65443" s="5"/>
      <c r="I65443" s="5"/>
      <c r="J65443" s="5"/>
      <c r="K65443" s="5"/>
      <c r="L65443" s="5"/>
      <c r="M65443" s="5"/>
      <c r="O65443" s="4"/>
      <c r="IP65443" s="3"/>
      <c r="IQ65443" s="3"/>
      <c r="IR65443" s="3"/>
    </row>
    <row r="65444" spans="1:252" s="1" customFormat="1" x14ac:dyDescent="0.15">
      <c r="A65444" s="4"/>
      <c r="B65444" s="4"/>
      <c r="C65444" s="4"/>
      <c r="G65444" s="4"/>
      <c r="H65444" s="5"/>
      <c r="I65444" s="5"/>
      <c r="J65444" s="5"/>
      <c r="K65444" s="5"/>
      <c r="L65444" s="5"/>
      <c r="M65444" s="5"/>
      <c r="O65444" s="4"/>
      <c r="IP65444" s="3"/>
      <c r="IQ65444" s="3"/>
      <c r="IR65444" s="3"/>
    </row>
    <row r="65445" spans="1:252" s="1" customFormat="1" x14ac:dyDescent="0.15">
      <c r="A65445" s="4"/>
      <c r="B65445" s="4"/>
      <c r="C65445" s="4"/>
      <c r="G65445" s="4"/>
      <c r="H65445" s="5"/>
      <c r="I65445" s="5"/>
      <c r="J65445" s="5"/>
      <c r="K65445" s="5"/>
      <c r="L65445" s="5"/>
      <c r="M65445" s="5"/>
      <c r="O65445" s="4"/>
      <c r="IP65445" s="3"/>
      <c r="IQ65445" s="3"/>
      <c r="IR65445" s="3"/>
    </row>
    <row r="65446" spans="1:252" s="1" customFormat="1" x14ac:dyDescent="0.15">
      <c r="A65446" s="4"/>
      <c r="B65446" s="4"/>
      <c r="C65446" s="4"/>
      <c r="G65446" s="4"/>
      <c r="H65446" s="5"/>
      <c r="I65446" s="5"/>
      <c r="J65446" s="5"/>
      <c r="K65446" s="5"/>
      <c r="L65446" s="5"/>
      <c r="M65446" s="5"/>
      <c r="O65446" s="4"/>
      <c r="IP65446" s="3"/>
      <c r="IQ65446" s="3"/>
      <c r="IR65446" s="3"/>
    </row>
    <row r="65447" spans="1:252" s="1" customFormat="1" x14ac:dyDescent="0.15">
      <c r="A65447" s="4"/>
      <c r="B65447" s="4"/>
      <c r="C65447" s="4"/>
      <c r="G65447" s="4"/>
      <c r="H65447" s="5"/>
      <c r="I65447" s="5"/>
      <c r="J65447" s="5"/>
      <c r="K65447" s="5"/>
      <c r="L65447" s="5"/>
      <c r="M65447" s="5"/>
      <c r="O65447" s="4"/>
      <c r="IP65447" s="3"/>
      <c r="IQ65447" s="3"/>
      <c r="IR65447" s="3"/>
    </row>
    <row r="65448" spans="1:252" s="1" customFormat="1" x14ac:dyDescent="0.15">
      <c r="A65448" s="4"/>
      <c r="B65448" s="4"/>
      <c r="C65448" s="4"/>
      <c r="G65448" s="4"/>
      <c r="H65448" s="5"/>
      <c r="I65448" s="5"/>
      <c r="J65448" s="5"/>
      <c r="K65448" s="5"/>
      <c r="L65448" s="5"/>
      <c r="M65448" s="5"/>
      <c r="O65448" s="4"/>
      <c r="IP65448" s="3"/>
      <c r="IQ65448" s="3"/>
      <c r="IR65448" s="3"/>
    </row>
    <row r="65449" spans="1:252" s="1" customFormat="1" x14ac:dyDescent="0.15">
      <c r="A65449" s="4"/>
      <c r="B65449" s="4"/>
      <c r="C65449" s="4"/>
      <c r="G65449" s="4"/>
      <c r="H65449" s="5"/>
      <c r="I65449" s="5"/>
      <c r="J65449" s="5"/>
      <c r="K65449" s="5"/>
      <c r="L65449" s="5"/>
      <c r="M65449" s="5"/>
      <c r="O65449" s="4"/>
      <c r="IP65449" s="3"/>
      <c r="IQ65449" s="3"/>
      <c r="IR65449" s="3"/>
    </row>
    <row r="65450" spans="1:252" s="1" customFormat="1" x14ac:dyDescent="0.15">
      <c r="A65450" s="4"/>
      <c r="B65450" s="4"/>
      <c r="C65450" s="4"/>
      <c r="G65450" s="4"/>
      <c r="H65450" s="5"/>
      <c r="I65450" s="5"/>
      <c r="J65450" s="5"/>
      <c r="K65450" s="5"/>
      <c r="L65450" s="5"/>
      <c r="M65450" s="5"/>
      <c r="O65450" s="4"/>
      <c r="IP65450" s="3"/>
      <c r="IQ65450" s="3"/>
      <c r="IR65450" s="3"/>
    </row>
    <row r="65451" spans="1:252" s="1" customFormat="1" x14ac:dyDescent="0.15">
      <c r="A65451" s="4"/>
      <c r="B65451" s="4"/>
      <c r="C65451" s="4"/>
      <c r="G65451" s="4"/>
      <c r="H65451" s="5"/>
      <c r="I65451" s="5"/>
      <c r="J65451" s="5"/>
      <c r="K65451" s="5"/>
      <c r="L65451" s="5"/>
      <c r="M65451" s="5"/>
      <c r="O65451" s="4"/>
      <c r="IP65451" s="3"/>
      <c r="IQ65451" s="3"/>
      <c r="IR65451" s="3"/>
    </row>
    <row r="65452" spans="1:252" s="1" customFormat="1" x14ac:dyDescent="0.15">
      <c r="A65452" s="4"/>
      <c r="B65452" s="4"/>
      <c r="C65452" s="4"/>
      <c r="G65452" s="4"/>
      <c r="H65452" s="5"/>
      <c r="I65452" s="5"/>
      <c r="J65452" s="5"/>
      <c r="K65452" s="5"/>
      <c r="L65452" s="5"/>
      <c r="M65452" s="5"/>
      <c r="O65452" s="4"/>
      <c r="IP65452" s="3"/>
      <c r="IQ65452" s="3"/>
      <c r="IR65452" s="3"/>
    </row>
    <row r="65453" spans="1:252" s="1" customFormat="1" x14ac:dyDescent="0.15">
      <c r="A65453" s="4"/>
      <c r="B65453" s="4"/>
      <c r="C65453" s="4"/>
      <c r="G65453" s="4"/>
      <c r="H65453" s="5"/>
      <c r="I65453" s="5"/>
      <c r="J65453" s="5"/>
      <c r="K65453" s="5"/>
      <c r="L65453" s="5"/>
      <c r="M65453" s="5"/>
      <c r="O65453" s="4"/>
      <c r="IP65453" s="3"/>
      <c r="IQ65453" s="3"/>
      <c r="IR65453" s="3"/>
    </row>
    <row r="65454" spans="1:252" s="1" customFormat="1" x14ac:dyDescent="0.15">
      <c r="A65454" s="4"/>
      <c r="B65454" s="4"/>
      <c r="C65454" s="4"/>
      <c r="G65454" s="4"/>
      <c r="H65454" s="5"/>
      <c r="I65454" s="5"/>
      <c r="J65454" s="5"/>
      <c r="K65454" s="5"/>
      <c r="L65454" s="5"/>
      <c r="M65454" s="5"/>
      <c r="O65454" s="4"/>
      <c r="IP65454" s="3"/>
      <c r="IQ65454" s="3"/>
      <c r="IR65454" s="3"/>
    </row>
    <row r="65455" spans="1:252" s="1" customFormat="1" x14ac:dyDescent="0.15">
      <c r="A65455" s="4"/>
      <c r="B65455" s="4"/>
      <c r="C65455" s="4"/>
      <c r="G65455" s="4"/>
      <c r="H65455" s="5"/>
      <c r="I65455" s="5"/>
      <c r="J65455" s="5"/>
      <c r="K65455" s="5"/>
      <c r="L65455" s="5"/>
      <c r="M65455" s="5"/>
      <c r="O65455" s="4"/>
      <c r="IP65455" s="3"/>
      <c r="IQ65455" s="3"/>
      <c r="IR65455" s="3"/>
    </row>
    <row r="65456" spans="1:252" s="1" customFormat="1" x14ac:dyDescent="0.15">
      <c r="A65456" s="4"/>
      <c r="B65456" s="4"/>
      <c r="C65456" s="4"/>
      <c r="G65456" s="4"/>
      <c r="H65456" s="5"/>
      <c r="I65456" s="5"/>
      <c r="J65456" s="5"/>
      <c r="K65456" s="5"/>
      <c r="L65456" s="5"/>
      <c r="M65456" s="5"/>
      <c r="O65456" s="4"/>
      <c r="IP65456" s="3"/>
      <c r="IQ65456" s="3"/>
      <c r="IR65456" s="3"/>
    </row>
    <row r="65457" spans="1:252" s="1" customFormat="1" x14ac:dyDescent="0.15">
      <c r="A65457" s="4"/>
      <c r="B65457" s="4"/>
      <c r="C65457" s="4"/>
      <c r="G65457" s="4"/>
      <c r="H65457" s="5"/>
      <c r="I65457" s="5"/>
      <c r="J65457" s="5"/>
      <c r="K65457" s="5"/>
      <c r="L65457" s="5"/>
      <c r="M65457" s="5"/>
      <c r="O65457" s="4"/>
      <c r="IP65457" s="3"/>
      <c r="IQ65457" s="3"/>
      <c r="IR65457" s="3"/>
    </row>
    <row r="65458" spans="1:252" s="1" customFormat="1" x14ac:dyDescent="0.15">
      <c r="A65458" s="4"/>
      <c r="B65458" s="4"/>
      <c r="C65458" s="4"/>
      <c r="G65458" s="4"/>
      <c r="H65458" s="5"/>
      <c r="I65458" s="5"/>
      <c r="J65458" s="5"/>
      <c r="K65458" s="5"/>
      <c r="L65458" s="5"/>
      <c r="M65458" s="5"/>
      <c r="O65458" s="4"/>
      <c r="IP65458" s="3"/>
      <c r="IQ65458" s="3"/>
      <c r="IR65458" s="3"/>
    </row>
    <row r="65459" spans="1:252" s="1" customFormat="1" x14ac:dyDescent="0.15">
      <c r="A65459" s="4"/>
      <c r="B65459" s="4"/>
      <c r="C65459" s="4"/>
      <c r="G65459" s="4"/>
      <c r="H65459" s="5"/>
      <c r="I65459" s="5"/>
      <c r="J65459" s="5"/>
      <c r="K65459" s="5"/>
      <c r="L65459" s="5"/>
      <c r="M65459" s="5"/>
      <c r="O65459" s="4"/>
      <c r="IP65459" s="3"/>
      <c r="IQ65459" s="3"/>
      <c r="IR65459" s="3"/>
    </row>
    <row r="65460" spans="1:252" s="1" customFormat="1" x14ac:dyDescent="0.15">
      <c r="A65460" s="4"/>
      <c r="B65460" s="4"/>
      <c r="C65460" s="4"/>
      <c r="G65460" s="4"/>
      <c r="H65460" s="5"/>
      <c r="I65460" s="5"/>
      <c r="J65460" s="5"/>
      <c r="K65460" s="5"/>
      <c r="L65460" s="5"/>
      <c r="M65460" s="5"/>
      <c r="O65460" s="4"/>
      <c r="IP65460" s="3"/>
      <c r="IQ65460" s="3"/>
      <c r="IR65460" s="3"/>
    </row>
    <row r="65461" spans="1:252" s="1" customFormat="1" x14ac:dyDescent="0.15">
      <c r="A65461" s="4"/>
      <c r="B65461" s="4"/>
      <c r="C65461" s="4"/>
      <c r="G65461" s="4"/>
      <c r="H65461" s="5"/>
      <c r="I65461" s="5"/>
      <c r="J65461" s="5"/>
      <c r="K65461" s="5"/>
      <c r="L65461" s="5"/>
      <c r="M65461" s="5"/>
      <c r="O65461" s="4"/>
      <c r="IP65461" s="3"/>
      <c r="IQ65461" s="3"/>
      <c r="IR65461" s="3"/>
    </row>
    <row r="65462" spans="1:252" s="1" customFormat="1" x14ac:dyDescent="0.15">
      <c r="A65462" s="4"/>
      <c r="B65462" s="4"/>
      <c r="C65462" s="4"/>
      <c r="G65462" s="4"/>
      <c r="H65462" s="5"/>
      <c r="I65462" s="5"/>
      <c r="J65462" s="5"/>
      <c r="K65462" s="5"/>
      <c r="L65462" s="5"/>
      <c r="M65462" s="5"/>
      <c r="O65462" s="4"/>
      <c r="IP65462" s="3"/>
      <c r="IQ65462" s="3"/>
      <c r="IR65462" s="3"/>
    </row>
    <row r="65463" spans="1:252" s="1" customFormat="1" x14ac:dyDescent="0.15">
      <c r="A65463" s="4"/>
      <c r="B65463" s="4"/>
      <c r="C65463" s="4"/>
      <c r="G65463" s="4"/>
      <c r="H65463" s="5"/>
      <c r="I65463" s="5"/>
      <c r="J65463" s="5"/>
      <c r="K65463" s="5"/>
      <c r="L65463" s="5"/>
      <c r="M65463" s="5"/>
      <c r="O65463" s="4"/>
      <c r="IP65463" s="3"/>
      <c r="IQ65463" s="3"/>
      <c r="IR65463" s="3"/>
    </row>
    <row r="65464" spans="1:252" s="1" customFormat="1" x14ac:dyDescent="0.15">
      <c r="A65464" s="4"/>
      <c r="B65464" s="4"/>
      <c r="C65464" s="4"/>
      <c r="G65464" s="4"/>
      <c r="H65464" s="5"/>
      <c r="I65464" s="5"/>
      <c r="J65464" s="5"/>
      <c r="K65464" s="5"/>
      <c r="L65464" s="5"/>
      <c r="M65464" s="5"/>
      <c r="O65464" s="4"/>
      <c r="IP65464" s="3"/>
      <c r="IQ65464" s="3"/>
      <c r="IR65464" s="3"/>
    </row>
    <row r="65465" spans="1:252" s="1" customFormat="1" x14ac:dyDescent="0.15">
      <c r="A65465" s="4"/>
      <c r="B65465" s="4"/>
      <c r="C65465" s="4"/>
      <c r="G65465" s="4"/>
      <c r="H65465" s="5"/>
      <c r="I65465" s="5"/>
      <c r="J65465" s="5"/>
      <c r="K65465" s="5"/>
      <c r="L65465" s="5"/>
      <c r="M65465" s="5"/>
      <c r="O65465" s="4"/>
      <c r="IP65465" s="3"/>
      <c r="IQ65465" s="3"/>
      <c r="IR65465" s="3"/>
    </row>
    <row r="65466" spans="1:252" s="1" customFormat="1" x14ac:dyDescent="0.15">
      <c r="A65466" s="4"/>
      <c r="B65466" s="4"/>
      <c r="C65466" s="4"/>
      <c r="G65466" s="4"/>
      <c r="H65466" s="5"/>
      <c r="I65466" s="5"/>
      <c r="J65466" s="5"/>
      <c r="K65466" s="5"/>
      <c r="L65466" s="5"/>
      <c r="M65466" s="5"/>
      <c r="O65466" s="4"/>
      <c r="IP65466" s="3"/>
      <c r="IQ65466" s="3"/>
      <c r="IR65466" s="3"/>
    </row>
    <row r="65467" spans="1:252" s="1" customFormat="1" x14ac:dyDescent="0.15">
      <c r="A65467" s="4"/>
      <c r="B65467" s="4"/>
      <c r="C65467" s="4"/>
      <c r="G65467" s="4"/>
      <c r="H65467" s="5"/>
      <c r="I65467" s="5"/>
      <c r="J65467" s="5"/>
      <c r="K65467" s="5"/>
      <c r="L65467" s="5"/>
      <c r="M65467" s="5"/>
      <c r="O65467" s="4"/>
      <c r="IP65467" s="3"/>
      <c r="IQ65467" s="3"/>
      <c r="IR65467" s="3"/>
    </row>
    <row r="65468" spans="1:252" s="1" customFormat="1" x14ac:dyDescent="0.15">
      <c r="A65468" s="4"/>
      <c r="B65468" s="4"/>
      <c r="C65468" s="4"/>
      <c r="G65468" s="4"/>
      <c r="H65468" s="5"/>
      <c r="I65468" s="5"/>
      <c r="J65468" s="5"/>
      <c r="K65468" s="5"/>
      <c r="L65468" s="5"/>
      <c r="M65468" s="5"/>
      <c r="O65468" s="4"/>
      <c r="IP65468" s="3"/>
      <c r="IQ65468" s="3"/>
      <c r="IR65468" s="3"/>
    </row>
    <row r="65469" spans="1:252" s="1" customFormat="1" x14ac:dyDescent="0.15">
      <c r="A65469" s="4"/>
      <c r="B65469" s="4"/>
      <c r="C65469" s="4"/>
      <c r="G65469" s="4"/>
      <c r="H65469" s="5"/>
      <c r="I65469" s="5"/>
      <c r="J65469" s="5"/>
      <c r="K65469" s="5"/>
      <c r="L65469" s="5"/>
      <c r="M65469" s="5"/>
      <c r="O65469" s="4"/>
      <c r="IP65469" s="3"/>
      <c r="IQ65469" s="3"/>
      <c r="IR65469" s="3"/>
    </row>
    <row r="65470" spans="1:252" s="1" customFormat="1" x14ac:dyDescent="0.15">
      <c r="A65470" s="4"/>
      <c r="B65470" s="4"/>
      <c r="C65470" s="4"/>
      <c r="G65470" s="4"/>
      <c r="H65470" s="5"/>
      <c r="I65470" s="5"/>
      <c r="J65470" s="5"/>
      <c r="K65470" s="5"/>
      <c r="L65470" s="5"/>
      <c r="M65470" s="5"/>
      <c r="O65470" s="4"/>
      <c r="IP65470" s="3"/>
      <c r="IQ65470" s="3"/>
      <c r="IR65470" s="3"/>
    </row>
    <row r="65471" spans="1:252" s="1" customFormat="1" x14ac:dyDescent="0.15">
      <c r="A65471" s="4"/>
      <c r="B65471" s="4"/>
      <c r="C65471" s="4"/>
      <c r="G65471" s="4"/>
      <c r="H65471" s="5"/>
      <c r="I65471" s="5"/>
      <c r="J65471" s="5"/>
      <c r="K65471" s="5"/>
      <c r="L65471" s="5"/>
      <c r="M65471" s="5"/>
      <c r="O65471" s="4"/>
      <c r="IP65471" s="3"/>
      <c r="IQ65471" s="3"/>
      <c r="IR65471" s="3"/>
    </row>
    <row r="65472" spans="1:252" s="1" customFormat="1" x14ac:dyDescent="0.15">
      <c r="A65472" s="4"/>
      <c r="B65472" s="4"/>
      <c r="C65472" s="4"/>
      <c r="G65472" s="4"/>
      <c r="H65472" s="5"/>
      <c r="I65472" s="5"/>
      <c r="J65472" s="5"/>
      <c r="K65472" s="5"/>
      <c r="L65472" s="5"/>
      <c r="M65472" s="5"/>
      <c r="O65472" s="4"/>
      <c r="IP65472" s="3"/>
      <c r="IQ65472" s="3"/>
      <c r="IR65472" s="3"/>
    </row>
    <row r="65473" spans="1:252" s="1" customFormat="1" x14ac:dyDescent="0.15">
      <c r="A65473" s="4"/>
      <c r="B65473" s="4"/>
      <c r="C65473" s="4"/>
      <c r="G65473" s="4"/>
      <c r="H65473" s="5"/>
      <c r="I65473" s="5"/>
      <c r="J65473" s="5"/>
      <c r="K65473" s="5"/>
      <c r="L65473" s="5"/>
      <c r="M65473" s="5"/>
      <c r="O65473" s="4"/>
      <c r="IP65473" s="3"/>
      <c r="IQ65473" s="3"/>
      <c r="IR65473" s="3"/>
    </row>
    <row r="65474" spans="1:252" s="1" customFormat="1" x14ac:dyDescent="0.15">
      <c r="A65474" s="4"/>
      <c r="B65474" s="4"/>
      <c r="C65474" s="4"/>
      <c r="G65474" s="4"/>
      <c r="H65474" s="5"/>
      <c r="I65474" s="5"/>
      <c r="J65474" s="5"/>
      <c r="K65474" s="5"/>
      <c r="L65474" s="5"/>
      <c r="M65474" s="5"/>
      <c r="O65474" s="4"/>
      <c r="IP65474" s="3"/>
      <c r="IQ65474" s="3"/>
      <c r="IR65474" s="3"/>
    </row>
    <row r="65475" spans="1:252" s="1" customFormat="1" x14ac:dyDescent="0.15">
      <c r="A65475" s="4"/>
      <c r="B65475" s="4"/>
      <c r="C65475" s="4"/>
      <c r="G65475" s="4"/>
      <c r="H65475" s="5"/>
      <c r="I65475" s="5"/>
      <c r="J65475" s="5"/>
      <c r="K65475" s="5"/>
      <c r="L65475" s="5"/>
      <c r="M65475" s="5"/>
      <c r="O65475" s="4"/>
      <c r="IP65475" s="3"/>
      <c r="IQ65475" s="3"/>
      <c r="IR65475" s="3"/>
    </row>
    <row r="65476" spans="1:252" s="1" customFormat="1" x14ac:dyDescent="0.15">
      <c r="A65476" s="4"/>
      <c r="B65476" s="4"/>
      <c r="C65476" s="4"/>
      <c r="G65476" s="4"/>
      <c r="H65476" s="5"/>
      <c r="I65476" s="5"/>
      <c r="J65476" s="5"/>
      <c r="K65476" s="5"/>
      <c r="L65476" s="5"/>
      <c r="M65476" s="5"/>
      <c r="O65476" s="4"/>
      <c r="IP65476" s="3"/>
      <c r="IQ65476" s="3"/>
      <c r="IR65476" s="3"/>
    </row>
    <row r="65477" spans="1:252" s="1" customFormat="1" x14ac:dyDescent="0.15">
      <c r="A65477" s="4"/>
      <c r="B65477" s="4"/>
      <c r="C65477" s="4"/>
      <c r="G65477" s="4"/>
      <c r="H65477" s="5"/>
      <c r="I65477" s="5"/>
      <c r="J65477" s="5"/>
      <c r="K65477" s="5"/>
      <c r="L65477" s="5"/>
      <c r="M65477" s="5"/>
      <c r="O65477" s="4"/>
      <c r="IP65477" s="3"/>
      <c r="IQ65477" s="3"/>
      <c r="IR65477" s="3"/>
    </row>
    <row r="65478" spans="1:252" s="1" customFormat="1" x14ac:dyDescent="0.15">
      <c r="A65478" s="4"/>
      <c r="B65478" s="4"/>
      <c r="C65478" s="4"/>
      <c r="G65478" s="4"/>
      <c r="H65478" s="5"/>
      <c r="I65478" s="5"/>
      <c r="J65478" s="5"/>
      <c r="K65478" s="5"/>
      <c r="L65478" s="5"/>
      <c r="M65478" s="5"/>
      <c r="O65478" s="4"/>
      <c r="IP65478" s="3"/>
      <c r="IQ65478" s="3"/>
      <c r="IR65478" s="3"/>
    </row>
    <row r="65479" spans="1:252" s="1" customFormat="1" x14ac:dyDescent="0.15">
      <c r="A65479" s="4"/>
      <c r="B65479" s="4"/>
      <c r="C65479" s="4"/>
      <c r="G65479" s="4"/>
      <c r="H65479" s="5"/>
      <c r="I65479" s="5"/>
      <c r="J65479" s="5"/>
      <c r="K65479" s="5"/>
      <c r="L65479" s="5"/>
      <c r="M65479" s="5"/>
      <c r="O65479" s="4"/>
      <c r="IP65479" s="3"/>
      <c r="IQ65479" s="3"/>
      <c r="IR65479" s="3"/>
    </row>
    <row r="65480" spans="1:252" s="1" customFormat="1" x14ac:dyDescent="0.15">
      <c r="A65480" s="4"/>
      <c r="B65480" s="4"/>
      <c r="C65480" s="4"/>
      <c r="G65480" s="4"/>
      <c r="H65480" s="5"/>
      <c r="I65480" s="5"/>
      <c r="J65480" s="5"/>
      <c r="K65480" s="5"/>
      <c r="L65480" s="5"/>
      <c r="M65480" s="5"/>
      <c r="O65480" s="4"/>
      <c r="IP65480" s="3"/>
      <c r="IQ65480" s="3"/>
      <c r="IR65480" s="3"/>
    </row>
    <row r="65481" spans="1:252" s="1" customFormat="1" x14ac:dyDescent="0.15">
      <c r="A65481" s="4"/>
      <c r="B65481" s="4"/>
      <c r="C65481" s="4"/>
      <c r="G65481" s="4"/>
      <c r="H65481" s="5"/>
      <c r="I65481" s="5"/>
      <c r="J65481" s="5"/>
      <c r="K65481" s="5"/>
      <c r="L65481" s="5"/>
      <c r="M65481" s="5"/>
      <c r="O65481" s="4"/>
      <c r="IP65481" s="3"/>
      <c r="IQ65481" s="3"/>
      <c r="IR65481" s="3"/>
    </row>
    <row r="65482" spans="1:252" s="1" customFormat="1" x14ac:dyDescent="0.15">
      <c r="A65482" s="4"/>
      <c r="B65482" s="4"/>
      <c r="C65482" s="4"/>
      <c r="G65482" s="4"/>
      <c r="H65482" s="5"/>
      <c r="I65482" s="5"/>
      <c r="J65482" s="5"/>
      <c r="K65482" s="5"/>
      <c r="L65482" s="5"/>
      <c r="M65482" s="5"/>
      <c r="O65482" s="4"/>
      <c r="IP65482" s="3"/>
      <c r="IQ65482" s="3"/>
      <c r="IR65482" s="3"/>
    </row>
    <row r="65483" spans="1:252" s="1" customFormat="1" x14ac:dyDescent="0.15">
      <c r="A65483" s="4"/>
      <c r="B65483" s="4"/>
      <c r="C65483" s="4"/>
      <c r="G65483" s="4"/>
      <c r="H65483" s="5"/>
      <c r="I65483" s="5"/>
      <c r="J65483" s="5"/>
      <c r="K65483" s="5"/>
      <c r="L65483" s="5"/>
      <c r="M65483" s="5"/>
      <c r="O65483" s="4"/>
      <c r="IP65483" s="3"/>
      <c r="IQ65483" s="3"/>
      <c r="IR65483" s="3"/>
    </row>
    <row r="65484" spans="1:252" s="1" customFormat="1" x14ac:dyDescent="0.15">
      <c r="A65484" s="4"/>
      <c r="B65484" s="4"/>
      <c r="C65484" s="4"/>
      <c r="G65484" s="4"/>
      <c r="H65484" s="5"/>
      <c r="I65484" s="5"/>
      <c r="J65484" s="5"/>
      <c r="K65484" s="5"/>
      <c r="L65484" s="5"/>
      <c r="M65484" s="5"/>
      <c r="O65484" s="4"/>
      <c r="IP65484" s="3"/>
      <c r="IQ65484" s="3"/>
      <c r="IR65484" s="3"/>
    </row>
    <row r="65485" spans="1:252" s="1" customFormat="1" x14ac:dyDescent="0.15">
      <c r="A65485" s="4"/>
      <c r="B65485" s="4"/>
      <c r="C65485" s="4"/>
      <c r="G65485" s="4"/>
      <c r="H65485" s="5"/>
      <c r="I65485" s="5"/>
      <c r="J65485" s="5"/>
      <c r="K65485" s="5"/>
      <c r="L65485" s="5"/>
      <c r="M65485" s="5"/>
      <c r="O65485" s="4"/>
      <c r="IP65485" s="3"/>
      <c r="IQ65485" s="3"/>
      <c r="IR65485" s="3"/>
    </row>
    <row r="65486" spans="1:252" s="1" customFormat="1" x14ac:dyDescent="0.15">
      <c r="A65486" s="4"/>
      <c r="B65486" s="4"/>
      <c r="C65486" s="4"/>
      <c r="G65486" s="4"/>
      <c r="H65486" s="5"/>
      <c r="I65486" s="5"/>
      <c r="J65486" s="5"/>
      <c r="K65486" s="5"/>
      <c r="L65486" s="5"/>
      <c r="M65486" s="5"/>
      <c r="O65486" s="4"/>
      <c r="IP65486" s="3"/>
      <c r="IQ65486" s="3"/>
      <c r="IR65486" s="3"/>
    </row>
    <row r="65487" spans="1:252" s="1" customFormat="1" x14ac:dyDescent="0.15">
      <c r="A65487" s="4"/>
      <c r="B65487" s="4"/>
      <c r="C65487" s="4"/>
      <c r="G65487" s="4"/>
      <c r="H65487" s="5"/>
      <c r="I65487" s="5"/>
      <c r="J65487" s="5"/>
      <c r="K65487" s="5"/>
      <c r="L65487" s="5"/>
      <c r="M65487" s="5"/>
      <c r="O65487" s="4"/>
      <c r="IP65487" s="3"/>
      <c r="IQ65487" s="3"/>
      <c r="IR65487" s="3"/>
    </row>
    <row r="65488" spans="1:252" s="1" customFormat="1" x14ac:dyDescent="0.15">
      <c r="A65488" s="4"/>
      <c r="B65488" s="4"/>
      <c r="C65488" s="4"/>
      <c r="G65488" s="4"/>
      <c r="H65488" s="5"/>
      <c r="I65488" s="5"/>
      <c r="J65488" s="5"/>
      <c r="K65488" s="5"/>
      <c r="L65488" s="5"/>
      <c r="M65488" s="5"/>
      <c r="O65488" s="4"/>
      <c r="IP65488" s="3"/>
      <c r="IQ65488" s="3"/>
      <c r="IR65488" s="3"/>
    </row>
    <row r="65489" spans="1:252" s="1" customFormat="1" x14ac:dyDescent="0.15">
      <c r="A65489" s="4"/>
      <c r="B65489" s="4"/>
      <c r="C65489" s="4"/>
      <c r="G65489" s="4"/>
      <c r="H65489" s="5"/>
      <c r="I65489" s="5"/>
      <c r="J65489" s="5"/>
      <c r="K65489" s="5"/>
      <c r="L65489" s="5"/>
      <c r="M65489" s="5"/>
      <c r="O65489" s="4"/>
      <c r="IP65489" s="3"/>
      <c r="IQ65489" s="3"/>
      <c r="IR65489" s="3"/>
    </row>
    <row r="65490" spans="1:252" s="1" customFormat="1" x14ac:dyDescent="0.15">
      <c r="A65490" s="4"/>
      <c r="B65490" s="4"/>
      <c r="C65490" s="4"/>
      <c r="G65490" s="4"/>
      <c r="H65490" s="5"/>
      <c r="I65490" s="5"/>
      <c r="J65490" s="5"/>
      <c r="K65490" s="5"/>
      <c r="L65490" s="5"/>
      <c r="M65490" s="5"/>
      <c r="O65490" s="4"/>
      <c r="IP65490" s="3"/>
      <c r="IQ65490" s="3"/>
      <c r="IR65490" s="3"/>
    </row>
    <row r="65491" spans="1:252" s="1" customFormat="1" x14ac:dyDescent="0.15">
      <c r="A65491" s="4"/>
      <c r="B65491" s="4"/>
      <c r="C65491" s="4"/>
      <c r="G65491" s="4"/>
      <c r="H65491" s="5"/>
      <c r="I65491" s="5"/>
      <c r="J65491" s="5"/>
      <c r="K65491" s="5"/>
      <c r="L65491" s="5"/>
      <c r="M65491" s="5"/>
      <c r="O65491" s="4"/>
      <c r="IP65491" s="3"/>
      <c r="IQ65491" s="3"/>
      <c r="IR65491" s="3"/>
    </row>
    <row r="65492" spans="1:252" s="1" customFormat="1" x14ac:dyDescent="0.15">
      <c r="A65492" s="4"/>
      <c r="B65492" s="4"/>
      <c r="C65492" s="4"/>
      <c r="G65492" s="4"/>
      <c r="H65492" s="5"/>
      <c r="I65492" s="5"/>
      <c r="J65492" s="5"/>
      <c r="K65492" s="5"/>
      <c r="L65492" s="5"/>
      <c r="M65492" s="5"/>
      <c r="O65492" s="4"/>
      <c r="IP65492" s="3"/>
      <c r="IQ65492" s="3"/>
      <c r="IR65492" s="3"/>
    </row>
    <row r="65493" spans="1:252" s="1" customFormat="1" x14ac:dyDescent="0.15">
      <c r="A65493" s="4"/>
      <c r="B65493" s="4"/>
      <c r="C65493" s="4"/>
      <c r="G65493" s="4"/>
      <c r="H65493" s="5"/>
      <c r="I65493" s="5"/>
      <c r="J65493" s="5"/>
      <c r="K65493" s="5"/>
      <c r="L65493" s="5"/>
      <c r="M65493" s="5"/>
      <c r="O65493" s="4"/>
      <c r="IP65493" s="3"/>
      <c r="IQ65493" s="3"/>
      <c r="IR65493" s="3"/>
    </row>
    <row r="65494" spans="1:252" s="1" customFormat="1" x14ac:dyDescent="0.15">
      <c r="A65494" s="4"/>
      <c r="B65494" s="4"/>
      <c r="C65494" s="4"/>
      <c r="G65494" s="4"/>
      <c r="H65494" s="5"/>
      <c r="I65494" s="5"/>
      <c r="J65494" s="5"/>
      <c r="K65494" s="5"/>
      <c r="L65494" s="5"/>
      <c r="M65494" s="5"/>
      <c r="O65494" s="4"/>
      <c r="IP65494" s="3"/>
      <c r="IQ65494" s="3"/>
      <c r="IR65494" s="3"/>
    </row>
    <row r="65495" spans="1:252" s="1" customFormat="1" x14ac:dyDescent="0.15">
      <c r="A65495" s="4"/>
      <c r="B65495" s="4"/>
      <c r="C65495" s="4"/>
      <c r="G65495" s="4"/>
      <c r="H65495" s="5"/>
      <c r="I65495" s="5"/>
      <c r="J65495" s="5"/>
      <c r="K65495" s="5"/>
      <c r="L65495" s="5"/>
      <c r="M65495" s="5"/>
      <c r="O65495" s="4"/>
      <c r="IP65495" s="3"/>
      <c r="IQ65495" s="3"/>
      <c r="IR65495" s="3"/>
    </row>
    <row r="65496" spans="1:252" s="1" customFormat="1" x14ac:dyDescent="0.15">
      <c r="A65496" s="4"/>
      <c r="B65496" s="4"/>
      <c r="C65496" s="4"/>
      <c r="G65496" s="4"/>
      <c r="H65496" s="5"/>
      <c r="I65496" s="5"/>
      <c r="J65496" s="5"/>
      <c r="K65496" s="5"/>
      <c r="L65496" s="5"/>
      <c r="M65496" s="5"/>
      <c r="O65496" s="4"/>
      <c r="IP65496" s="3"/>
      <c r="IQ65496" s="3"/>
      <c r="IR65496" s="3"/>
    </row>
    <row r="65497" spans="1:252" s="1" customFormat="1" x14ac:dyDescent="0.15">
      <c r="A65497" s="4"/>
      <c r="B65497" s="4"/>
      <c r="C65497" s="4"/>
      <c r="G65497" s="4"/>
      <c r="H65497" s="5"/>
      <c r="I65497" s="5"/>
      <c r="J65497" s="5"/>
      <c r="K65497" s="5"/>
      <c r="L65497" s="5"/>
      <c r="M65497" s="5"/>
      <c r="O65497" s="4"/>
      <c r="IP65497" s="3"/>
      <c r="IQ65497" s="3"/>
      <c r="IR65497" s="3"/>
    </row>
    <row r="65498" spans="1:252" s="1" customFormat="1" x14ac:dyDescent="0.15">
      <c r="A65498" s="4"/>
      <c r="B65498" s="4"/>
      <c r="C65498" s="4"/>
      <c r="G65498" s="4"/>
      <c r="H65498" s="5"/>
      <c r="I65498" s="5"/>
      <c r="J65498" s="5"/>
      <c r="K65498" s="5"/>
      <c r="L65498" s="5"/>
      <c r="M65498" s="5"/>
      <c r="O65498" s="4"/>
      <c r="IP65498" s="3"/>
      <c r="IQ65498" s="3"/>
      <c r="IR65498" s="3"/>
    </row>
    <row r="65499" spans="1:252" s="1" customFormat="1" x14ac:dyDescent="0.15">
      <c r="A65499" s="4"/>
      <c r="B65499" s="4"/>
      <c r="C65499" s="4"/>
      <c r="G65499" s="4"/>
      <c r="H65499" s="5"/>
      <c r="I65499" s="5"/>
      <c r="J65499" s="5"/>
      <c r="K65499" s="5"/>
      <c r="L65499" s="5"/>
      <c r="M65499" s="5"/>
      <c r="O65499" s="4"/>
      <c r="IP65499" s="3"/>
      <c r="IQ65499" s="3"/>
      <c r="IR65499" s="3"/>
    </row>
    <row r="65500" spans="1:252" s="1" customFormat="1" x14ac:dyDescent="0.15">
      <c r="A65500" s="4"/>
      <c r="B65500" s="4"/>
      <c r="C65500" s="4"/>
      <c r="G65500" s="4"/>
      <c r="H65500" s="5"/>
      <c r="I65500" s="5"/>
      <c r="J65500" s="5"/>
      <c r="K65500" s="5"/>
      <c r="L65500" s="5"/>
      <c r="M65500" s="5"/>
      <c r="O65500" s="4"/>
      <c r="IP65500" s="3"/>
      <c r="IQ65500" s="3"/>
      <c r="IR65500" s="3"/>
    </row>
    <row r="65501" spans="1:252" s="1" customFormat="1" x14ac:dyDescent="0.15">
      <c r="A65501" s="4"/>
      <c r="B65501" s="4"/>
      <c r="C65501" s="4"/>
      <c r="G65501" s="4"/>
      <c r="H65501" s="5"/>
      <c r="I65501" s="5"/>
      <c r="J65501" s="5"/>
      <c r="K65501" s="5"/>
      <c r="L65501" s="5"/>
      <c r="M65501" s="5"/>
      <c r="O65501" s="4"/>
      <c r="IP65501" s="3"/>
      <c r="IQ65501" s="3"/>
      <c r="IR65501" s="3"/>
    </row>
    <row r="65502" spans="1:252" s="1" customFormat="1" x14ac:dyDescent="0.15">
      <c r="A65502" s="4"/>
      <c r="B65502" s="4"/>
      <c r="C65502" s="4"/>
      <c r="G65502" s="4"/>
      <c r="H65502" s="5"/>
      <c r="I65502" s="5"/>
      <c r="J65502" s="5"/>
      <c r="K65502" s="5"/>
      <c r="L65502" s="5"/>
      <c r="M65502" s="5"/>
      <c r="O65502" s="4"/>
      <c r="IP65502" s="3"/>
      <c r="IQ65502" s="3"/>
      <c r="IR65502" s="3"/>
    </row>
    <row r="65503" spans="1:252" s="1" customFormat="1" x14ac:dyDescent="0.15">
      <c r="A65503" s="4"/>
      <c r="B65503" s="4"/>
      <c r="C65503" s="4"/>
      <c r="G65503" s="4"/>
      <c r="H65503" s="5"/>
      <c r="I65503" s="5"/>
      <c r="J65503" s="5"/>
      <c r="K65503" s="5"/>
      <c r="L65503" s="5"/>
      <c r="M65503" s="5"/>
      <c r="O65503" s="4"/>
      <c r="IP65503" s="3"/>
      <c r="IQ65503" s="3"/>
      <c r="IR65503" s="3"/>
    </row>
    <row r="65504" spans="1:252" s="1" customFormat="1" x14ac:dyDescent="0.15">
      <c r="A65504" s="4"/>
      <c r="B65504" s="4"/>
      <c r="C65504" s="4"/>
      <c r="G65504" s="4"/>
      <c r="H65504" s="5"/>
      <c r="I65504" s="5"/>
      <c r="J65504" s="5"/>
      <c r="K65504" s="5"/>
      <c r="L65504" s="5"/>
      <c r="M65504" s="5"/>
      <c r="O65504" s="4"/>
      <c r="IP65504" s="3"/>
      <c r="IQ65504" s="3"/>
      <c r="IR65504" s="3"/>
    </row>
    <row r="65505" spans="1:252" s="1" customFormat="1" x14ac:dyDescent="0.15">
      <c r="A65505" s="4"/>
      <c r="B65505" s="4"/>
      <c r="C65505" s="4"/>
      <c r="G65505" s="4"/>
      <c r="H65505" s="5"/>
      <c r="I65505" s="5"/>
      <c r="J65505" s="5"/>
      <c r="K65505" s="5"/>
      <c r="L65505" s="5"/>
      <c r="M65505" s="5"/>
      <c r="O65505" s="4"/>
      <c r="IP65505" s="3"/>
      <c r="IQ65505" s="3"/>
      <c r="IR65505" s="3"/>
    </row>
    <row r="65506" spans="1:252" s="1" customFormat="1" x14ac:dyDescent="0.15">
      <c r="A65506" s="4"/>
      <c r="B65506" s="4"/>
      <c r="C65506" s="4"/>
      <c r="G65506" s="4"/>
      <c r="H65506" s="5"/>
      <c r="I65506" s="5"/>
      <c r="J65506" s="5"/>
      <c r="K65506" s="5"/>
      <c r="L65506" s="5"/>
      <c r="M65506" s="5"/>
      <c r="O65506" s="4"/>
      <c r="IP65506" s="3"/>
      <c r="IQ65506" s="3"/>
      <c r="IR65506" s="3"/>
    </row>
    <row r="65507" spans="1:252" s="1" customFormat="1" x14ac:dyDescent="0.15">
      <c r="A65507" s="4"/>
      <c r="B65507" s="4"/>
      <c r="C65507" s="4"/>
      <c r="G65507" s="4"/>
      <c r="H65507" s="5"/>
      <c r="I65507" s="5"/>
      <c r="J65507" s="5"/>
      <c r="K65507" s="5"/>
      <c r="L65507" s="5"/>
      <c r="M65507" s="5"/>
      <c r="O65507" s="4"/>
      <c r="IP65507" s="3"/>
      <c r="IQ65507" s="3"/>
      <c r="IR65507" s="3"/>
    </row>
    <row r="65508" spans="1:252" s="1" customFormat="1" x14ac:dyDescent="0.15">
      <c r="A65508" s="4"/>
      <c r="B65508" s="4"/>
      <c r="C65508" s="4"/>
      <c r="G65508" s="4"/>
      <c r="H65508" s="5"/>
      <c r="I65508" s="5"/>
      <c r="J65508" s="5"/>
      <c r="K65508" s="5"/>
      <c r="L65508" s="5"/>
      <c r="M65508" s="5"/>
      <c r="O65508" s="4"/>
      <c r="IP65508" s="3"/>
      <c r="IQ65508" s="3"/>
      <c r="IR65508" s="3"/>
    </row>
    <row r="65509" spans="1:252" s="1" customFormat="1" x14ac:dyDescent="0.15">
      <c r="A65509" s="4"/>
      <c r="B65509" s="4"/>
      <c r="C65509" s="4"/>
      <c r="G65509" s="4"/>
      <c r="H65509" s="5"/>
      <c r="I65509" s="5"/>
      <c r="J65509" s="5"/>
      <c r="K65509" s="5"/>
      <c r="L65509" s="5"/>
      <c r="M65509" s="5"/>
      <c r="O65509" s="4"/>
      <c r="IP65509" s="3"/>
      <c r="IQ65509" s="3"/>
      <c r="IR65509" s="3"/>
    </row>
    <row r="65510" spans="1:252" s="1" customFormat="1" x14ac:dyDescent="0.15">
      <c r="A65510" s="4"/>
      <c r="B65510" s="4"/>
      <c r="C65510" s="4"/>
      <c r="G65510" s="4"/>
      <c r="H65510" s="5"/>
      <c r="I65510" s="5"/>
      <c r="J65510" s="5"/>
      <c r="K65510" s="5"/>
      <c r="L65510" s="5"/>
      <c r="M65510" s="5"/>
      <c r="O65510" s="4"/>
      <c r="IP65510" s="3"/>
      <c r="IQ65510" s="3"/>
      <c r="IR65510" s="3"/>
    </row>
    <row r="65511" spans="1:252" s="1" customFormat="1" x14ac:dyDescent="0.15">
      <c r="A65511" s="4"/>
      <c r="B65511" s="4"/>
      <c r="C65511" s="4"/>
      <c r="G65511" s="4"/>
      <c r="H65511" s="5"/>
      <c r="I65511" s="5"/>
      <c r="J65511" s="5"/>
      <c r="K65511" s="5"/>
      <c r="L65511" s="5"/>
      <c r="M65511" s="5"/>
      <c r="O65511" s="4"/>
      <c r="IP65511" s="3"/>
      <c r="IQ65511" s="3"/>
      <c r="IR65511" s="3"/>
    </row>
    <row r="65512" spans="1:252" s="1" customFormat="1" x14ac:dyDescent="0.15">
      <c r="A65512" s="4"/>
      <c r="B65512" s="4"/>
      <c r="C65512" s="4"/>
      <c r="G65512" s="4"/>
      <c r="H65512" s="5"/>
      <c r="I65512" s="5"/>
      <c r="J65512" s="5"/>
      <c r="K65512" s="5"/>
      <c r="L65512" s="5"/>
      <c r="M65512" s="5"/>
      <c r="O65512" s="4"/>
      <c r="IP65512" s="3"/>
      <c r="IQ65512" s="3"/>
      <c r="IR65512" s="3"/>
    </row>
    <row r="65513" spans="1:252" s="1" customFormat="1" x14ac:dyDescent="0.15">
      <c r="A65513" s="4"/>
      <c r="B65513" s="4"/>
      <c r="C65513" s="4"/>
      <c r="G65513" s="4"/>
      <c r="H65513" s="5"/>
      <c r="I65513" s="5"/>
      <c r="J65513" s="5"/>
      <c r="K65513" s="5"/>
      <c r="L65513" s="5"/>
      <c r="M65513" s="5"/>
      <c r="O65513" s="4"/>
      <c r="IP65513" s="3"/>
      <c r="IQ65513" s="3"/>
      <c r="IR65513" s="3"/>
    </row>
    <row r="65514" spans="1:252" s="1" customFormat="1" x14ac:dyDescent="0.15">
      <c r="A65514" s="4"/>
      <c r="B65514" s="4"/>
      <c r="C65514" s="4"/>
      <c r="G65514" s="4"/>
      <c r="H65514" s="5"/>
      <c r="I65514" s="5"/>
      <c r="J65514" s="5"/>
      <c r="K65514" s="5"/>
      <c r="L65514" s="5"/>
      <c r="M65514" s="5"/>
      <c r="O65514" s="4"/>
      <c r="IP65514" s="3"/>
      <c r="IQ65514" s="3"/>
      <c r="IR65514" s="3"/>
    </row>
    <row r="65515" spans="1:252" s="1" customFormat="1" x14ac:dyDescent="0.15">
      <c r="A65515" s="4"/>
      <c r="B65515" s="4"/>
      <c r="C65515" s="4"/>
      <c r="G65515" s="4"/>
      <c r="H65515" s="5"/>
      <c r="I65515" s="5"/>
      <c r="J65515" s="5"/>
      <c r="K65515" s="5"/>
      <c r="L65515" s="5"/>
      <c r="M65515" s="5"/>
      <c r="O65515" s="4"/>
      <c r="IP65515" s="3"/>
      <c r="IQ65515" s="3"/>
      <c r="IR65515" s="3"/>
    </row>
    <row r="65516" spans="1:252" s="1" customFormat="1" x14ac:dyDescent="0.15">
      <c r="A65516" s="4"/>
      <c r="B65516" s="4"/>
      <c r="C65516" s="4"/>
      <c r="G65516" s="4"/>
      <c r="H65516" s="5"/>
      <c r="I65516" s="5"/>
      <c r="J65516" s="5"/>
      <c r="K65516" s="5"/>
      <c r="L65516" s="5"/>
      <c r="M65516" s="5"/>
      <c r="O65516" s="4"/>
      <c r="IP65516" s="3"/>
      <c r="IQ65516" s="3"/>
      <c r="IR65516" s="3"/>
    </row>
    <row r="65517" spans="1:252" s="1" customFormat="1" x14ac:dyDescent="0.15">
      <c r="A65517" s="4"/>
      <c r="B65517" s="4"/>
      <c r="C65517" s="4"/>
      <c r="G65517" s="4"/>
      <c r="H65517" s="5"/>
      <c r="I65517" s="5"/>
      <c r="J65517" s="5"/>
      <c r="K65517" s="5"/>
      <c r="L65517" s="5"/>
      <c r="M65517" s="5"/>
      <c r="O65517" s="4"/>
      <c r="IP65517" s="3"/>
      <c r="IQ65517" s="3"/>
      <c r="IR65517" s="3"/>
    </row>
    <row r="65518" spans="1:252" s="1" customFormat="1" x14ac:dyDescent="0.15">
      <c r="A65518" s="4"/>
      <c r="B65518" s="4"/>
      <c r="C65518" s="4"/>
      <c r="G65518" s="4"/>
      <c r="H65518" s="5"/>
      <c r="I65518" s="5"/>
      <c r="J65518" s="5"/>
      <c r="K65518" s="5"/>
      <c r="L65518" s="5"/>
      <c r="M65518" s="5"/>
      <c r="O65518" s="4"/>
      <c r="IP65518" s="3"/>
      <c r="IQ65518" s="3"/>
      <c r="IR65518" s="3"/>
    </row>
    <row r="65519" spans="1:252" s="1" customFormat="1" x14ac:dyDescent="0.15">
      <c r="A65519" s="4"/>
      <c r="B65519" s="4"/>
      <c r="C65519" s="4"/>
      <c r="G65519" s="4"/>
      <c r="H65519" s="5"/>
      <c r="I65519" s="5"/>
      <c r="J65519" s="5"/>
      <c r="K65519" s="5"/>
      <c r="L65519" s="5"/>
      <c r="M65519" s="5"/>
      <c r="O65519" s="4"/>
      <c r="IP65519" s="3"/>
      <c r="IQ65519" s="3"/>
      <c r="IR65519" s="3"/>
    </row>
    <row r="65520" spans="1:252" s="1" customFormat="1" x14ac:dyDescent="0.15">
      <c r="A65520" s="4"/>
      <c r="B65520" s="4"/>
      <c r="C65520" s="4"/>
      <c r="G65520" s="4"/>
      <c r="H65520" s="5"/>
      <c r="I65520" s="5"/>
      <c r="J65520" s="5"/>
      <c r="K65520" s="5"/>
      <c r="L65520" s="5"/>
      <c r="M65520" s="5"/>
      <c r="O65520" s="4"/>
      <c r="IP65520" s="3"/>
      <c r="IQ65520" s="3"/>
      <c r="IR65520" s="3"/>
    </row>
    <row r="65521" spans="1:252" s="1" customFormat="1" x14ac:dyDescent="0.15">
      <c r="A65521" s="4"/>
      <c r="B65521" s="4"/>
      <c r="C65521" s="4"/>
      <c r="G65521" s="4"/>
      <c r="H65521" s="5"/>
      <c r="I65521" s="5"/>
      <c r="J65521" s="5"/>
      <c r="K65521" s="5"/>
      <c r="L65521" s="5"/>
      <c r="M65521" s="5"/>
      <c r="O65521" s="4"/>
      <c r="IP65521" s="3"/>
      <c r="IQ65521" s="3"/>
      <c r="IR65521" s="3"/>
    </row>
    <row r="65522" spans="1:252" s="1" customFormat="1" x14ac:dyDescent="0.15">
      <c r="A65522" s="4"/>
      <c r="B65522" s="4"/>
      <c r="C65522" s="4"/>
      <c r="G65522" s="4"/>
      <c r="H65522" s="5"/>
      <c r="I65522" s="5"/>
      <c r="J65522" s="5"/>
      <c r="K65522" s="5"/>
      <c r="L65522" s="5"/>
      <c r="M65522" s="5"/>
      <c r="O65522" s="4"/>
      <c r="IP65522" s="3"/>
      <c r="IQ65522" s="3"/>
      <c r="IR65522" s="3"/>
    </row>
    <row r="65523" spans="1:252" s="1" customFormat="1" x14ac:dyDescent="0.15">
      <c r="A65523" s="4"/>
      <c r="B65523" s="4"/>
      <c r="C65523" s="4"/>
      <c r="G65523" s="4"/>
      <c r="H65523" s="5"/>
      <c r="I65523" s="5"/>
      <c r="J65523" s="5"/>
      <c r="K65523" s="5"/>
      <c r="L65523" s="5"/>
      <c r="M65523" s="5"/>
      <c r="O65523" s="4"/>
      <c r="IP65523" s="3"/>
      <c r="IQ65523" s="3"/>
      <c r="IR65523" s="3"/>
    </row>
    <row r="65524" spans="1:252" s="1" customFormat="1" x14ac:dyDescent="0.15">
      <c r="A65524" s="4"/>
      <c r="B65524" s="4"/>
      <c r="C65524" s="4"/>
      <c r="G65524" s="4"/>
      <c r="H65524" s="5"/>
      <c r="I65524" s="5"/>
      <c r="J65524" s="5"/>
      <c r="K65524" s="5"/>
      <c r="L65524" s="5"/>
      <c r="M65524" s="5"/>
      <c r="O65524" s="4"/>
      <c r="IP65524" s="3"/>
      <c r="IQ65524" s="3"/>
      <c r="IR65524" s="3"/>
    </row>
    <row r="65525" spans="1:252" s="1" customFormat="1" x14ac:dyDescent="0.15">
      <c r="A65525" s="4"/>
      <c r="B65525" s="4"/>
      <c r="C65525" s="4"/>
      <c r="G65525" s="4"/>
      <c r="H65525" s="5"/>
      <c r="I65525" s="5"/>
      <c r="J65525" s="5"/>
      <c r="K65525" s="5"/>
      <c r="L65525" s="5"/>
      <c r="M65525" s="5"/>
      <c r="O65525" s="4"/>
      <c r="IP65525" s="3"/>
      <c r="IQ65525" s="3"/>
      <c r="IR65525" s="3"/>
    </row>
    <row r="65526" spans="1:252" s="1" customFormat="1" x14ac:dyDescent="0.15">
      <c r="A65526" s="4"/>
      <c r="B65526" s="4"/>
      <c r="C65526" s="4"/>
      <c r="G65526" s="4"/>
      <c r="H65526" s="5"/>
      <c r="I65526" s="5"/>
      <c r="J65526" s="5"/>
      <c r="K65526" s="5"/>
      <c r="L65526" s="5"/>
      <c r="M65526" s="5"/>
      <c r="O65526" s="4"/>
      <c r="IP65526" s="3"/>
      <c r="IQ65526" s="3"/>
      <c r="IR65526" s="3"/>
    </row>
    <row r="65527" spans="1:252" s="1" customFormat="1" x14ac:dyDescent="0.15">
      <c r="A65527" s="4"/>
      <c r="B65527" s="4"/>
      <c r="C65527" s="4"/>
      <c r="G65527" s="4"/>
      <c r="H65527" s="5"/>
      <c r="I65527" s="5"/>
      <c r="J65527" s="5"/>
      <c r="K65527" s="5"/>
      <c r="L65527" s="5"/>
      <c r="M65527" s="5"/>
      <c r="O65527" s="4"/>
      <c r="IP65527" s="3"/>
      <c r="IQ65527" s="3"/>
      <c r="IR65527" s="3"/>
    </row>
    <row r="65528" spans="1:252" s="1" customFormat="1" x14ac:dyDescent="0.15">
      <c r="A65528" s="4"/>
      <c r="B65528" s="4"/>
      <c r="C65528" s="4"/>
      <c r="G65528" s="4"/>
      <c r="H65528" s="5"/>
      <c r="I65528" s="5"/>
      <c r="J65528" s="5"/>
      <c r="K65528" s="5"/>
      <c r="L65528" s="5"/>
      <c r="M65528" s="5"/>
      <c r="O65528" s="4"/>
      <c r="IP65528" s="3"/>
      <c r="IQ65528" s="3"/>
      <c r="IR65528" s="3"/>
    </row>
    <row r="65529" spans="1:252" s="1" customFormat="1" x14ac:dyDescent="0.15">
      <c r="A65529" s="4"/>
      <c r="B65529" s="4"/>
      <c r="C65529" s="4"/>
      <c r="G65529" s="4"/>
      <c r="H65529" s="5"/>
      <c r="I65529" s="5"/>
      <c r="J65529" s="5"/>
      <c r="K65529" s="5"/>
      <c r="L65529" s="5"/>
      <c r="M65529" s="5"/>
      <c r="O65529" s="4"/>
      <c r="IP65529" s="3"/>
      <c r="IQ65529" s="3"/>
      <c r="IR65529" s="3"/>
    </row>
    <row r="65530" spans="1:252" s="1" customFormat="1" x14ac:dyDescent="0.15">
      <c r="A65530" s="4"/>
      <c r="B65530" s="4"/>
      <c r="C65530" s="4"/>
      <c r="G65530" s="4"/>
      <c r="H65530" s="5"/>
      <c r="I65530" s="5"/>
      <c r="J65530" s="5"/>
      <c r="K65530" s="5"/>
      <c r="L65530" s="5"/>
      <c r="M65530" s="5"/>
      <c r="O65530" s="4"/>
      <c r="IP65530" s="3"/>
      <c r="IQ65530" s="3"/>
      <c r="IR65530" s="3"/>
    </row>
    <row r="65531" spans="1:252" s="1" customFormat="1" x14ac:dyDescent="0.15">
      <c r="A65531" s="4"/>
      <c r="B65531" s="4"/>
      <c r="C65531" s="4"/>
      <c r="G65531" s="4"/>
      <c r="H65531" s="5"/>
      <c r="I65531" s="5"/>
      <c r="J65531" s="5"/>
      <c r="K65531" s="5"/>
      <c r="L65531" s="5"/>
      <c r="M65531" s="5"/>
      <c r="O65531" s="4"/>
      <c r="IP65531" s="3"/>
      <c r="IQ65531" s="3"/>
      <c r="IR65531" s="3"/>
    </row>
    <row r="65532" spans="1:252" s="1" customFormat="1" x14ac:dyDescent="0.15">
      <c r="A65532" s="4"/>
      <c r="B65532" s="4"/>
      <c r="C65532" s="4"/>
      <c r="G65532" s="4"/>
      <c r="H65532" s="5"/>
      <c r="I65532" s="5"/>
      <c r="J65532" s="5"/>
      <c r="K65532" s="5"/>
      <c r="L65532" s="5"/>
      <c r="M65532" s="5"/>
      <c r="O65532" s="4"/>
      <c r="IP65532" s="3"/>
      <c r="IQ65532" s="3"/>
      <c r="IR65532" s="3"/>
    </row>
    <row r="65533" spans="1:252" s="1" customFormat="1" x14ac:dyDescent="0.15">
      <c r="A65533" s="4"/>
      <c r="B65533" s="4"/>
      <c r="C65533" s="4"/>
      <c r="G65533" s="4"/>
      <c r="H65533" s="5"/>
      <c r="I65533" s="5"/>
      <c r="J65533" s="5"/>
      <c r="K65533" s="5"/>
      <c r="L65533" s="5"/>
      <c r="M65533" s="5"/>
      <c r="O65533" s="4"/>
      <c r="IP65533" s="3"/>
      <c r="IQ65533" s="3"/>
      <c r="IR65533" s="3"/>
    </row>
    <row r="65534" spans="1:252" s="1" customFormat="1" x14ac:dyDescent="0.15">
      <c r="A65534" s="4"/>
      <c r="B65534" s="4"/>
      <c r="C65534" s="4"/>
      <c r="G65534" s="4"/>
      <c r="H65534" s="5"/>
      <c r="I65534" s="5"/>
      <c r="J65534" s="5"/>
      <c r="K65534" s="5"/>
      <c r="L65534" s="5"/>
      <c r="M65534" s="5"/>
      <c r="O65534" s="4"/>
      <c r="IP65534" s="3"/>
      <c r="IQ65534" s="3"/>
      <c r="IR65534" s="3"/>
    </row>
  </sheetData>
  <mergeCells count="15">
    <mergeCell ref="A1:B1"/>
    <mergeCell ref="A2:O2"/>
    <mergeCell ref="H3:M3"/>
    <mergeCell ref="H4:I4"/>
    <mergeCell ref="J4:K4"/>
    <mergeCell ref="L4:M4"/>
    <mergeCell ref="A3:A5"/>
    <mergeCell ref="B3:B5"/>
    <mergeCell ref="C3:C5"/>
    <mergeCell ref="D3:D5"/>
    <mergeCell ref="E3:E5"/>
    <mergeCell ref="F3:F5"/>
    <mergeCell ref="G3:G5"/>
    <mergeCell ref="N3:N5"/>
    <mergeCell ref="O3:O5"/>
  </mergeCells>
  <phoneticPr fontId="8" type="noConversion"/>
  <pageMargins left="0.59027777777777801" right="0.27500000000000002" top="0.66874999999999996" bottom="0.47222222222222199" header="0.5" footer="0.15694444444444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高梓超</dc:creator>
  <cp:lastModifiedBy>LENOVO</cp:lastModifiedBy>
  <dcterms:created xsi:type="dcterms:W3CDTF">2020-09-03T09:20:00Z</dcterms:created>
  <dcterms:modified xsi:type="dcterms:W3CDTF">2020-09-05T02:09:29Z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