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<sst xmlns="http://schemas.openxmlformats.org/spreadsheetml/2006/main" count="96" uniqueCount="70">
  <si>
    <r>
      <rPr>
        <sz val="22"/>
        <color indexed="8"/>
        <rFont val="宋体"/>
        <charset val="134"/>
      </rPr>
      <t>附件</t>
    </r>
    <r>
      <rPr>
        <sz val="22"/>
        <color theme="1"/>
        <rFont val="Times New Roman"/>
        <family val="1"/>
        <charset val="0"/>
      </rPr>
      <t>1</t>
    </r>
  </si>
  <si>
    <t>修订医疗服务价格项目和价格表（一）</t>
  </si>
  <si>
    <t>序号</t>
  </si>
  <si>
    <t>财务
分类</t>
  </si>
  <si>
    <t>编码</t>
  </si>
  <si>
    <t>项目名称</t>
  </si>
  <si>
    <t>项目内涵</t>
  </si>
  <si>
    <t>除外内容</t>
  </si>
  <si>
    <t>计价
单位</t>
  </si>
  <si>
    <t>说明</t>
  </si>
  <si>
    <t>全省最高
限价</t>
  </si>
  <si>
    <t>修订后各级最高政府指导价</t>
  </si>
  <si>
    <t>备注</t>
  </si>
  <si>
    <t>三级医院</t>
  </si>
  <si>
    <t>二级医院</t>
  </si>
  <si>
    <t>一级医院</t>
  </si>
  <si>
    <t>E</t>
  </si>
  <si>
    <r>
      <rPr>
        <sz val="18"/>
        <rFont val="宋体"/>
        <charset val="134"/>
      </rPr>
      <t>高强度超声聚焦刀治疗</t>
    </r>
  </si>
  <si>
    <r>
      <rPr>
        <sz val="18"/>
        <rFont val="宋体"/>
        <charset val="134"/>
      </rPr>
      <t>指使用焦域声强</t>
    </r>
    <r>
      <rPr>
        <sz val="18"/>
        <rFont val="Times New Roman"/>
        <family val="1"/>
        <charset val="0"/>
      </rPr>
      <t>5000W/cm</t>
    </r>
    <r>
      <rPr>
        <vertAlign val="superscript"/>
        <sz val="18"/>
        <rFont val="Times New Roman"/>
        <family val="1"/>
        <charset val="0"/>
      </rPr>
      <t>2</t>
    </r>
    <r>
      <rPr>
        <sz val="18"/>
        <rFont val="宋体"/>
        <charset val="134"/>
      </rPr>
      <t>以下高强度超声聚焦设备对实体性肿瘤的疗程损毁性消融治疗</t>
    </r>
    <r>
      <rPr>
        <sz val="18"/>
        <rFont val="Times New Roman"/>
        <family val="1"/>
        <charset val="0"/>
      </rPr>
      <t>:</t>
    </r>
    <r>
      <rPr>
        <sz val="18"/>
        <rFont val="宋体"/>
        <charset val="134"/>
      </rPr>
      <t>含术中超声监控。</t>
    </r>
  </si>
  <si>
    <r>
      <rPr>
        <sz val="18"/>
        <rFont val="宋体"/>
        <charset val="134"/>
      </rPr>
      <t>次</t>
    </r>
  </si>
  <si>
    <r>
      <rPr>
        <sz val="18"/>
        <rFont val="宋体"/>
        <charset val="134"/>
      </rPr>
      <t>同一病灶按实际治疗次数计收，超过</t>
    </r>
    <r>
      <rPr>
        <sz val="18"/>
        <rFont val="Times New Roman"/>
        <family val="1"/>
        <charset val="0"/>
      </rPr>
      <t>5</t>
    </r>
    <r>
      <rPr>
        <sz val="18"/>
        <rFont val="宋体"/>
        <charset val="134"/>
      </rPr>
      <t>次的，最高按</t>
    </r>
    <r>
      <rPr>
        <sz val="18"/>
        <rFont val="Times New Roman"/>
        <family val="1"/>
        <charset val="0"/>
      </rPr>
      <t>5</t>
    </r>
    <r>
      <rPr>
        <sz val="18"/>
        <rFont val="宋体"/>
        <charset val="134"/>
      </rPr>
      <t>次计收。</t>
    </r>
  </si>
  <si>
    <t>240700002-1</t>
  </si>
  <si>
    <r>
      <rPr>
        <sz val="18"/>
        <rFont val="宋体"/>
        <charset val="134"/>
      </rPr>
      <t>高强度聚焦超声热消融肿瘤刀治疗</t>
    </r>
  </si>
  <si>
    <r>
      <rPr>
        <sz val="18"/>
        <rFont val="宋体"/>
        <charset val="134"/>
      </rPr>
      <t>指使用焦域声强</t>
    </r>
    <r>
      <rPr>
        <sz val="18"/>
        <rFont val="Times New Roman"/>
        <family val="1"/>
        <charset val="0"/>
      </rPr>
      <t>5000W/cm</t>
    </r>
    <r>
      <rPr>
        <vertAlign val="superscript"/>
        <sz val="18"/>
        <rFont val="Times New Roman"/>
        <family val="1"/>
        <charset val="0"/>
      </rPr>
      <t>2</t>
    </r>
    <r>
      <rPr>
        <sz val="18"/>
        <rFont val="宋体"/>
        <charset val="134"/>
      </rPr>
      <t>及以上高强度超声聚焦设备对实体性肿瘤的一次损毁性消融治疗</t>
    </r>
    <r>
      <rPr>
        <sz val="18"/>
        <rFont val="Times New Roman"/>
        <family val="1"/>
        <charset val="0"/>
      </rPr>
      <t>:</t>
    </r>
    <r>
      <rPr>
        <sz val="18"/>
        <rFont val="宋体"/>
        <charset val="134"/>
      </rPr>
      <t>含术中超声监控。</t>
    </r>
  </si>
  <si>
    <r>
      <rPr>
        <sz val="18"/>
        <rFont val="宋体"/>
        <charset val="134"/>
      </rPr>
      <t>同一病灶治疗按一次计收</t>
    </r>
  </si>
  <si>
    <t>H</t>
  </si>
  <si>
    <t>250305031S-1</t>
  </si>
  <si>
    <r>
      <rPr>
        <sz val="18"/>
        <rFont val="宋体"/>
        <charset val="134"/>
      </rPr>
      <t>丙型肝炎病毒核心抗原检测</t>
    </r>
    <r>
      <rPr>
        <sz val="18"/>
        <rFont val="Times New Roman"/>
        <family val="1"/>
        <charset val="0"/>
      </rPr>
      <t>-</t>
    </r>
    <r>
      <rPr>
        <sz val="18"/>
        <rFont val="宋体"/>
        <charset val="134"/>
      </rPr>
      <t>化学发光法</t>
    </r>
  </si>
  <si>
    <r>
      <rPr>
        <sz val="18"/>
        <rFont val="宋体"/>
        <charset val="134"/>
      </rPr>
      <t>指使用化学发光法检测血液中的丙型肝炎病毒核心抗原。</t>
    </r>
  </si>
  <si>
    <r>
      <rPr>
        <sz val="18"/>
        <rFont val="宋体"/>
        <charset val="134"/>
      </rPr>
      <t>项</t>
    </r>
  </si>
  <si>
    <t>270700008S</t>
  </si>
  <si>
    <r>
      <rPr>
        <sz val="18"/>
        <rFont val="宋体"/>
        <charset val="134"/>
      </rPr>
      <t>组织样本基因检测</t>
    </r>
  </si>
  <si>
    <r>
      <rPr>
        <sz val="18"/>
        <rFont val="宋体"/>
        <charset val="134"/>
      </rPr>
      <t>指对组织或体液样本的检测。</t>
    </r>
  </si>
  <si>
    <t>270700008S-1</t>
  </si>
  <si>
    <r>
      <rPr>
        <sz val="18"/>
        <rFont val="宋体"/>
        <charset val="134"/>
      </rPr>
      <t>组织样本</t>
    </r>
    <r>
      <rPr>
        <sz val="18"/>
        <rFont val="Times New Roman"/>
        <family val="1"/>
        <charset val="0"/>
      </rPr>
      <t>DNA/RNA</t>
    </r>
    <r>
      <rPr>
        <sz val="18"/>
        <rFont val="宋体"/>
        <charset val="134"/>
      </rPr>
      <t>的</t>
    </r>
    <r>
      <rPr>
        <sz val="18"/>
        <rFont val="Times New Roman"/>
        <family val="1"/>
        <charset val="0"/>
      </rPr>
      <t>PCR</t>
    </r>
    <r>
      <rPr>
        <sz val="18"/>
        <rFont val="宋体"/>
        <charset val="134"/>
      </rPr>
      <t>基因检测</t>
    </r>
  </si>
  <si>
    <r>
      <rPr>
        <sz val="18"/>
        <rFont val="宋体"/>
        <charset val="134"/>
      </rPr>
      <t>指对组织或体液样本的检测。取样本，提取</t>
    </r>
    <r>
      <rPr>
        <sz val="18"/>
        <rFont val="Times New Roman"/>
        <family val="1"/>
        <charset val="0"/>
      </rPr>
      <t>DNA/RNA</t>
    </r>
    <r>
      <rPr>
        <sz val="18"/>
        <rFont val="宋体"/>
        <charset val="134"/>
      </rPr>
      <t>，采用</t>
    </r>
    <r>
      <rPr>
        <sz val="18"/>
        <rFont val="Times New Roman"/>
        <family val="1"/>
        <charset val="0"/>
      </rPr>
      <t>PCR</t>
    </r>
    <r>
      <rPr>
        <sz val="18"/>
        <rFont val="宋体"/>
        <charset val="134"/>
      </rPr>
      <t>法，进行单个或多个基因的部分位点的检测，并出具临床检测报告。</t>
    </r>
  </si>
  <si>
    <r>
      <rPr>
        <sz val="18"/>
        <rFont val="宋体"/>
        <charset val="134"/>
      </rPr>
      <t>位点</t>
    </r>
  </si>
  <si>
    <t>270700008S-1/1</t>
  </si>
  <si>
    <r>
      <rPr>
        <sz val="18"/>
        <rFont val="宋体"/>
        <charset val="134"/>
      </rPr>
      <t>组织样本</t>
    </r>
    <r>
      <rPr>
        <sz val="18"/>
        <rFont val="Times New Roman"/>
        <family val="1"/>
        <charset val="0"/>
      </rPr>
      <t>DNA/RNA</t>
    </r>
    <r>
      <rPr>
        <sz val="18"/>
        <rFont val="宋体"/>
        <charset val="134"/>
      </rPr>
      <t>的</t>
    </r>
    <r>
      <rPr>
        <sz val="18"/>
        <rFont val="Times New Roman"/>
        <family val="1"/>
        <charset val="0"/>
      </rPr>
      <t>PCR</t>
    </r>
    <r>
      <rPr>
        <sz val="18"/>
        <rFont val="宋体"/>
        <charset val="134"/>
      </rPr>
      <t>基因检测加收（超过一个位点）</t>
    </r>
  </si>
  <si>
    <r>
      <rPr>
        <sz val="18"/>
        <rFont val="宋体"/>
        <charset val="134"/>
      </rPr>
      <t>指检测多位点时每增加一个位点加收。</t>
    </r>
  </si>
  <si>
    <r>
      <rPr>
        <sz val="18"/>
        <rFont val="宋体"/>
        <charset val="134"/>
      </rPr>
      <t>基因检测加收不超过</t>
    </r>
    <r>
      <rPr>
        <sz val="18"/>
        <rFont val="Times New Roman"/>
        <family val="1"/>
        <charset val="0"/>
      </rPr>
      <t>10</t>
    </r>
    <r>
      <rPr>
        <sz val="18"/>
        <rFont val="宋体"/>
        <charset val="134"/>
      </rPr>
      <t>个位点。</t>
    </r>
  </si>
  <si>
    <t>270700006F</t>
  </si>
  <si>
    <r>
      <rPr>
        <sz val="18"/>
        <rFont val="宋体"/>
        <charset val="134"/>
      </rPr>
      <t>基因甲基化检测</t>
    </r>
  </si>
  <si>
    <r>
      <rPr>
        <sz val="18"/>
        <rFont val="宋体"/>
        <charset val="134"/>
      </rPr>
      <t>指提取基因组，进行甲基化转化，并分析。</t>
    </r>
  </si>
  <si>
    <r>
      <rPr>
        <sz val="18"/>
        <rFont val="方正书宋_GBK"/>
        <charset val="134"/>
      </rPr>
      <t>市场调节价</t>
    </r>
  </si>
  <si>
    <r>
      <rPr>
        <sz val="18"/>
        <rFont val="宋体"/>
        <charset val="134"/>
      </rPr>
      <t>骨髓或外周血干细胞冷冻保存（首次）</t>
    </r>
  </si>
  <si>
    <r>
      <rPr>
        <sz val="18"/>
        <rFont val="宋体"/>
        <charset val="134"/>
      </rPr>
      <t>指程控降温仪或超低温、液氮冷冻和保存。含首月（</t>
    </r>
    <r>
      <rPr>
        <sz val="18"/>
        <rFont val="Times New Roman"/>
        <family val="1"/>
        <charset val="0"/>
      </rPr>
      <t>30</t>
    </r>
    <r>
      <rPr>
        <sz val="18"/>
        <rFont val="宋体"/>
        <charset val="134"/>
      </rPr>
      <t>天）的保存及处理费用。</t>
    </r>
  </si>
  <si>
    <t>310800016-1</t>
  </si>
  <si>
    <r>
      <rPr>
        <sz val="18"/>
        <rFont val="宋体"/>
        <charset val="134"/>
      </rPr>
      <t>骨髓或外周血干细胞冷冻续存</t>
    </r>
  </si>
  <si>
    <r>
      <rPr>
        <sz val="18"/>
        <rFont val="宋体"/>
        <charset val="134"/>
      </rPr>
      <t>指程控降温仪或超低温、液氮保存。</t>
    </r>
  </si>
  <si>
    <r>
      <rPr>
        <sz val="18"/>
        <rFont val="宋体"/>
        <charset val="134"/>
      </rPr>
      <t>天</t>
    </r>
  </si>
  <si>
    <t>D</t>
  </si>
  <si>
    <t>310903016S</t>
  </si>
  <si>
    <r>
      <rPr>
        <sz val="18"/>
        <rFont val="宋体"/>
        <charset val="134"/>
      </rPr>
      <t>双气囊小肠镜检查</t>
    </r>
  </si>
  <si>
    <r>
      <rPr>
        <sz val="18"/>
        <rFont val="宋体"/>
        <charset val="134"/>
      </rPr>
      <t>含活检、刷检。</t>
    </r>
  </si>
  <si>
    <r>
      <rPr>
        <sz val="18"/>
        <rFont val="宋体"/>
        <charset val="134"/>
      </rPr>
      <t>一次性套管、气囊</t>
    </r>
  </si>
  <si>
    <t>310903016S-1</t>
  </si>
  <si>
    <r>
      <rPr>
        <sz val="18"/>
        <rFont val="宋体"/>
        <charset val="134"/>
      </rPr>
      <t>单气囊小肠镜检查</t>
    </r>
  </si>
  <si>
    <r>
      <rPr>
        <sz val="18"/>
        <rFont val="宋体"/>
        <charset val="134"/>
      </rPr>
      <t>删除项目</t>
    </r>
  </si>
  <si>
    <t>270700004S</t>
  </si>
  <si>
    <r>
      <rPr>
        <sz val="18"/>
        <rFont val="宋体"/>
        <charset val="134"/>
      </rPr>
      <t>组织切片基因检测</t>
    </r>
  </si>
  <si>
    <r>
      <t>修订整合为</t>
    </r>
    <r>
      <rPr>
        <sz val="18"/>
        <rFont val="Times New Roman"/>
        <family val="1"/>
        <charset val="0"/>
      </rPr>
      <t>270700008S</t>
    </r>
  </si>
  <si>
    <t>270700004S-1</t>
  </si>
  <si>
    <r>
      <rPr>
        <sz val="18"/>
        <rFont val="宋体"/>
        <charset val="134"/>
      </rPr>
      <t>组织切片基因检测</t>
    </r>
    <r>
      <rPr>
        <sz val="18"/>
        <rFont val="Times New Roman"/>
        <family val="1"/>
        <charset val="0"/>
      </rPr>
      <t>-</t>
    </r>
    <r>
      <rPr>
        <sz val="18"/>
        <rFont val="宋体"/>
        <charset val="134"/>
      </rPr>
      <t>聚合酶链式反应</t>
    </r>
    <r>
      <rPr>
        <sz val="18"/>
        <rFont val="Times New Roman"/>
        <family val="1"/>
        <charset val="0"/>
      </rPr>
      <t>(PCR)</t>
    </r>
  </si>
  <si>
    <t>270700004S-1/1</t>
  </si>
  <si>
    <r>
      <rPr>
        <sz val="18"/>
        <rFont val="宋体"/>
        <charset val="134"/>
      </rPr>
      <t>组织切片基因检测</t>
    </r>
    <r>
      <rPr>
        <sz val="18"/>
        <rFont val="Times New Roman"/>
        <family val="1"/>
        <charset val="0"/>
      </rPr>
      <t>-</t>
    </r>
    <r>
      <rPr>
        <sz val="18"/>
        <rFont val="宋体"/>
        <charset val="134"/>
      </rPr>
      <t>巢式聚合酶链式反应</t>
    </r>
    <r>
      <rPr>
        <sz val="18"/>
        <rFont val="Times New Roman"/>
        <family val="1"/>
        <charset val="0"/>
      </rPr>
      <t>(PCR)</t>
    </r>
  </si>
  <si>
    <t>270700004S-1/2</t>
  </si>
  <si>
    <r>
      <rPr>
        <sz val="18"/>
        <rFont val="宋体"/>
        <charset val="134"/>
      </rPr>
      <t>组织切片基因检测</t>
    </r>
    <r>
      <rPr>
        <sz val="18"/>
        <rFont val="Times New Roman"/>
        <family val="1"/>
        <charset val="0"/>
      </rPr>
      <t>-EGFR</t>
    </r>
    <r>
      <rPr>
        <sz val="18"/>
        <rFont val="宋体"/>
        <charset val="134"/>
      </rPr>
      <t>基因突变荧光定量聚合酶链式反应</t>
    </r>
    <r>
      <rPr>
        <sz val="18"/>
        <rFont val="Times New Roman"/>
        <family val="1"/>
        <charset val="0"/>
      </rPr>
      <t>(PCR)</t>
    </r>
  </si>
  <si>
    <t>270700004S-1/3</t>
  </si>
  <si>
    <r>
      <rPr>
        <sz val="18"/>
        <rFont val="宋体"/>
        <charset val="134"/>
      </rPr>
      <t>组织切片基因检测</t>
    </r>
    <r>
      <rPr>
        <sz val="18"/>
        <rFont val="Times New Roman"/>
        <family val="1"/>
        <charset val="0"/>
      </rPr>
      <t>-k-ras</t>
    </r>
    <r>
      <rPr>
        <sz val="18"/>
        <rFont val="宋体"/>
        <charset val="134"/>
      </rPr>
      <t>基因突变荧光定量聚合酶链式反应</t>
    </r>
    <r>
      <rPr>
        <sz val="18"/>
        <rFont val="Times New Roman"/>
        <family val="1"/>
        <charset val="0"/>
      </rPr>
      <t>(PCR)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</si>
</sst>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.00_);[Red]\(0.00\)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Times New Roman"/>
      <family val="1"/>
      <charset val="0"/>
    </font>
    <font>
      <sz val="11"/>
      <name val="宋体"/>
      <charset val="134"/>
      <scheme val="minor"/>
    </font>
    <font>
      <sz val="22"/>
      <color theme="1"/>
      <name val="Times New Roman"/>
      <family val="1"/>
      <charset val="0"/>
    </font>
    <font>
      <sz val="36"/>
      <name val="方正小标宋简体"/>
      <family val="4"/>
      <charset val="134"/>
    </font>
    <font>
      <b/>
      <sz val="18"/>
      <name val="宋体"/>
      <charset val="134"/>
      <scheme val="minor"/>
    </font>
    <font>
      <sz val="18"/>
      <name val="Times New Roman"/>
      <family val="1"/>
      <charset val="0"/>
    </font>
    <font>
      <strike/>
      <sz val="18"/>
      <name val="Times New Roman"/>
      <family val="1"/>
      <charset val="0"/>
    </font>
    <font>
      <sz val="12"/>
      <color theme="1"/>
      <name val="宋体"/>
      <charset val="134"/>
      <scheme val="minor"/>
    </font>
    <font>
      <sz val="18"/>
      <color theme="1"/>
      <name val="方正小标宋简体"/>
      <family val="4"/>
      <charset val="134"/>
    </font>
    <font>
      <b/>
      <sz val="16"/>
      <name val="黑体"/>
      <family val="3"/>
      <charset val="134"/>
    </font>
    <font>
      <sz val="1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等线"/>
      <charset val="134"/>
    </font>
    <font>
      <vertAlign val="superscript"/>
      <sz val="18"/>
      <name val="Times New Roman"/>
      <family val="1"/>
      <charset val="0"/>
    </font>
    <font>
      <sz val="22"/>
      <color indexed="8"/>
      <name val="宋体"/>
      <charset val="134"/>
    </font>
    <font>
      <sz val="18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50" applyFont="1" applyFill="1" applyBorder="1" applyAlignment="1">
      <alignment horizontal="center" vertical="center" wrapText="1"/>
    </xf>
    <xf numFmtId="49" fontId="7" fillId="0" borderId="4" xfId="5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 indent="1"/>
    </xf>
    <xf numFmtId="0" fontId="7" fillId="0" borderId="4" xfId="50" applyFont="1" applyFill="1" applyBorder="1" applyAlignment="1">
      <alignment horizontal="left" vertical="center" wrapText="1"/>
    </xf>
    <xf numFmtId="0" fontId="7" fillId="0" borderId="4" xfId="50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justify" vertical="center"/>
    </xf>
    <xf numFmtId="0" fontId="8" fillId="0" borderId="4" xfId="50" applyFont="1" applyFill="1" applyBorder="1" applyAlignment="1">
      <alignment horizontal="center" vertical="center" wrapText="1"/>
    </xf>
    <xf numFmtId="0" fontId="7" fillId="0" borderId="4" xfId="50" applyFont="1" applyFill="1" applyBorder="1" applyAlignment="1">
      <alignment horizontal="left" vertical="center" wrapText="1"/>
    </xf>
    <xf numFmtId="0" fontId="7" fillId="0" borderId="4" xfId="5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4" xfId="49" applyNumberFormat="1" applyFont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4" xfId="50" applyNumberFormat="1" applyFont="1" applyFill="1" applyBorder="1" applyAlignment="1">
      <alignment horizontal="center" vertical="center" wrapText="1"/>
    </xf>
    <xf numFmtId="0" fontId="8" fillId="0" borderId="4" xfId="5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176" fontId="11" fillId="0" borderId="7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vertical="center"/>
      <protection locked="0"/>
    </xf>
    <xf numFmtId="177" fontId="7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178" fontId="7" fillId="0" borderId="4" xfId="0" applyNumberFormat="1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Sheet1" xfId="50"/>
  </cellStyles>
  <dxfs count="3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20"/>
  <sheetViews>
    <sheetView tabSelected="1" zoomScale="50" zoomScaleNormal="50" zoomScaleSheetLayoutView="70" workbookViewId="0">
      <selection activeCell="I1" sqref="I$1:I$1048576"/>
    </sheetView>
  </sheetViews>
  <sheetFormatPr defaultColWidth="9" defaultRowHeight="14.25"/>
  <cols>
    <col min="1" max="1" width="8.825" style="5" customWidth="1"/>
    <col min="2" max="2" width="10.375" style="5" customWidth="1"/>
    <col min="3" max="3" width="24.625" style="5" customWidth="1"/>
    <col min="4" max="4" width="34.2916666666667" style="2" customWidth="1"/>
    <col min="5" max="5" width="85.625" style="2" customWidth="1"/>
    <col min="6" max="6" width="19.9916666666667" style="2" customWidth="1"/>
    <col min="7" max="7" width="13.625" style="5" customWidth="1"/>
    <col min="8" max="8" width="26.625" style="6" customWidth="1"/>
    <col min="9" max="9" width="19.4583333333333" style="7" hidden="1" customWidth="1"/>
    <col min="10" max="12" width="17.375" style="2" customWidth="1"/>
    <col min="13" max="13" width="7.375" style="2" customWidth="1"/>
    <col min="14" max="250" width="9" style="2"/>
    <col min="251" max="254" width="9" style="1"/>
  </cols>
  <sheetData>
    <row r="1" s="1" customFormat="1" ht="39" customHeight="1" spans="1:250">
      <c r="A1" s="8" t="s">
        <v>0</v>
      </c>
      <c r="B1" s="9"/>
      <c r="C1" s="10"/>
      <c r="D1" s="9"/>
      <c r="E1" s="9"/>
      <c r="F1" s="9"/>
      <c r="G1" s="9"/>
      <c r="H1" s="11"/>
      <c r="I1" s="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</row>
    <row r="2" s="2" customFormat="1" ht="50" customHeight="1" spans="1:9">
      <c r="A2" s="12" t="s">
        <v>1</v>
      </c>
      <c r="B2" s="13"/>
      <c r="C2" s="13"/>
      <c r="D2" s="13"/>
      <c r="E2" s="13"/>
      <c r="F2" s="13"/>
      <c r="G2" s="13"/>
      <c r="H2" s="14"/>
      <c r="I2" s="40"/>
    </row>
    <row r="3" s="2" customFormat="1" ht="58" customHeight="1" spans="1:13">
      <c r="A3" s="15" t="s">
        <v>2</v>
      </c>
      <c r="B3" s="16" t="s">
        <v>3</v>
      </c>
      <c r="C3" s="17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41" t="s">
        <v>11</v>
      </c>
      <c r="K3" s="42"/>
      <c r="L3" s="42"/>
      <c r="M3" s="43" t="s">
        <v>12</v>
      </c>
    </row>
    <row r="4" s="3" customFormat="1" ht="110" customHeight="1" spans="1:254">
      <c r="A4" s="18"/>
      <c r="B4" s="19"/>
      <c r="C4" s="20"/>
      <c r="D4" s="19"/>
      <c r="E4" s="19"/>
      <c r="F4" s="19"/>
      <c r="G4" s="19"/>
      <c r="H4" s="19"/>
      <c r="I4" s="19"/>
      <c r="J4" s="44" t="s">
        <v>13</v>
      </c>
      <c r="K4" s="45" t="s">
        <v>14</v>
      </c>
      <c r="L4" s="45" t="s">
        <v>15</v>
      </c>
      <c r="M4" s="46"/>
      <c r="IQ4" s="53"/>
      <c r="IR4" s="53"/>
      <c r="IS4" s="53"/>
      <c r="IT4" s="53"/>
    </row>
    <row r="5" s="4" customFormat="1" ht="110" customHeight="1" spans="1:254">
      <c r="A5" s="21">
        <v>1</v>
      </c>
      <c r="B5" s="22" t="s">
        <v>16</v>
      </c>
      <c r="C5" s="23">
        <v>240700002</v>
      </c>
      <c r="D5" s="24" t="s">
        <v>17</v>
      </c>
      <c r="E5" s="24" t="s">
        <v>18</v>
      </c>
      <c r="F5" s="25"/>
      <c r="G5" s="22" t="s">
        <v>19</v>
      </c>
      <c r="H5" s="26" t="s">
        <v>20</v>
      </c>
      <c r="I5" s="47">
        <v>2000</v>
      </c>
      <c r="J5" s="48">
        <f>I5</f>
        <v>2000</v>
      </c>
      <c r="K5" s="48">
        <f>J5*0.95</f>
        <v>1900</v>
      </c>
      <c r="L5" s="48">
        <f>K5*0.95</f>
        <v>1805</v>
      </c>
      <c r="M5" s="48"/>
      <c r="IQ5" s="54"/>
      <c r="IR5" s="54"/>
      <c r="IS5" s="54"/>
      <c r="IT5" s="54"/>
    </row>
    <row r="6" s="4" customFormat="1" ht="110" customHeight="1" spans="1:254">
      <c r="A6" s="21">
        <v>2</v>
      </c>
      <c r="B6" s="22" t="s">
        <v>16</v>
      </c>
      <c r="C6" s="23" t="s">
        <v>21</v>
      </c>
      <c r="D6" s="24" t="s">
        <v>22</v>
      </c>
      <c r="E6" s="24" t="s">
        <v>23</v>
      </c>
      <c r="F6" s="27"/>
      <c r="G6" s="22" t="s">
        <v>19</v>
      </c>
      <c r="H6" s="28" t="s">
        <v>24</v>
      </c>
      <c r="I6" s="47">
        <v>10000</v>
      </c>
      <c r="J6" s="48">
        <f t="shared" ref="J6:J20" si="0">I6</f>
        <v>10000</v>
      </c>
      <c r="K6" s="48">
        <f t="shared" ref="K6:K20" si="1">J6*0.95</f>
        <v>9500</v>
      </c>
      <c r="L6" s="48">
        <f t="shared" ref="L6:L20" si="2">K6*0.95</f>
        <v>9025</v>
      </c>
      <c r="M6" s="48"/>
      <c r="IQ6" s="54"/>
      <c r="IR6" s="54"/>
      <c r="IS6" s="54"/>
      <c r="IT6" s="54"/>
    </row>
    <row r="7" s="4" customFormat="1" ht="110" customHeight="1" spans="1:254">
      <c r="A7" s="21">
        <v>3</v>
      </c>
      <c r="B7" s="22" t="s">
        <v>25</v>
      </c>
      <c r="C7" s="23" t="s">
        <v>26</v>
      </c>
      <c r="D7" s="24" t="s">
        <v>27</v>
      </c>
      <c r="E7" s="24" t="s">
        <v>28</v>
      </c>
      <c r="F7" s="21"/>
      <c r="G7" s="22" t="s">
        <v>29</v>
      </c>
      <c r="H7" s="29"/>
      <c r="I7" s="47">
        <v>80</v>
      </c>
      <c r="J7" s="48">
        <f t="shared" si="0"/>
        <v>80</v>
      </c>
      <c r="K7" s="48">
        <f t="shared" si="1"/>
        <v>76</v>
      </c>
      <c r="L7" s="48">
        <f t="shared" si="2"/>
        <v>72.2</v>
      </c>
      <c r="M7" s="48"/>
      <c r="IQ7" s="54"/>
      <c r="IR7" s="54"/>
      <c r="IS7" s="54"/>
      <c r="IT7" s="54"/>
    </row>
    <row r="8" s="4" customFormat="1" ht="110" customHeight="1" spans="1:254">
      <c r="A8" s="21">
        <v>4</v>
      </c>
      <c r="B8" s="22" t="s">
        <v>25</v>
      </c>
      <c r="C8" s="23" t="s">
        <v>30</v>
      </c>
      <c r="D8" s="24" t="s">
        <v>31</v>
      </c>
      <c r="E8" s="24" t="s">
        <v>32</v>
      </c>
      <c r="F8" s="25"/>
      <c r="G8" s="30"/>
      <c r="H8" s="28"/>
      <c r="I8" s="47"/>
      <c r="J8" s="48"/>
      <c r="K8" s="48"/>
      <c r="L8" s="48"/>
      <c r="M8" s="48"/>
      <c r="IQ8" s="54"/>
      <c r="IR8" s="54"/>
      <c r="IS8" s="54"/>
      <c r="IT8" s="54"/>
    </row>
    <row r="9" s="4" customFormat="1" ht="110" customHeight="1" spans="1:254">
      <c r="A9" s="21">
        <v>5</v>
      </c>
      <c r="B9" s="22" t="s">
        <v>25</v>
      </c>
      <c r="C9" s="23" t="s">
        <v>33</v>
      </c>
      <c r="D9" s="24" t="s">
        <v>34</v>
      </c>
      <c r="E9" s="24" t="s">
        <v>35</v>
      </c>
      <c r="F9" s="25"/>
      <c r="G9" s="22" t="s">
        <v>36</v>
      </c>
      <c r="H9" s="26"/>
      <c r="I9" s="47">
        <v>640</v>
      </c>
      <c r="J9" s="48">
        <f t="shared" si="0"/>
        <v>640</v>
      </c>
      <c r="K9" s="48">
        <f t="shared" si="1"/>
        <v>608</v>
      </c>
      <c r="L9" s="48">
        <f t="shared" si="2"/>
        <v>577.6</v>
      </c>
      <c r="M9" s="48"/>
      <c r="IQ9" s="54"/>
      <c r="IR9" s="54"/>
      <c r="IS9" s="54"/>
      <c r="IT9" s="54"/>
    </row>
    <row r="10" s="4" customFormat="1" ht="110" customHeight="1" spans="1:254">
      <c r="A10" s="21">
        <v>6</v>
      </c>
      <c r="B10" s="22" t="s">
        <v>25</v>
      </c>
      <c r="C10" s="23" t="s">
        <v>37</v>
      </c>
      <c r="D10" s="24" t="s">
        <v>38</v>
      </c>
      <c r="E10" s="24" t="s">
        <v>39</v>
      </c>
      <c r="F10" s="31"/>
      <c r="G10" s="32" t="s">
        <v>36</v>
      </c>
      <c r="H10" s="28" t="s">
        <v>40</v>
      </c>
      <c r="I10" s="47">
        <v>500</v>
      </c>
      <c r="J10" s="48">
        <f t="shared" si="0"/>
        <v>500</v>
      </c>
      <c r="K10" s="48">
        <f t="shared" si="1"/>
        <v>475</v>
      </c>
      <c r="L10" s="48">
        <f t="shared" si="2"/>
        <v>451.25</v>
      </c>
      <c r="M10" s="48"/>
      <c r="IQ10" s="54"/>
      <c r="IR10" s="54"/>
      <c r="IS10" s="54"/>
      <c r="IT10" s="54"/>
    </row>
    <row r="11" s="4" customFormat="1" ht="110" customHeight="1" spans="1:254">
      <c r="A11" s="21">
        <v>7</v>
      </c>
      <c r="B11" s="33" t="s">
        <v>25</v>
      </c>
      <c r="C11" s="34" t="s">
        <v>41</v>
      </c>
      <c r="D11" s="24" t="s">
        <v>42</v>
      </c>
      <c r="E11" s="24" t="s">
        <v>43</v>
      </c>
      <c r="F11" s="33"/>
      <c r="G11" s="33" t="s">
        <v>29</v>
      </c>
      <c r="H11" s="28"/>
      <c r="I11" s="49" t="s">
        <v>44</v>
      </c>
      <c r="J11" s="48" t="str">
        <f t="shared" si="0"/>
        <v>市场调节价</v>
      </c>
      <c r="K11" s="48" t="str">
        <f>J11</f>
        <v>市场调节价</v>
      </c>
      <c r="L11" s="48" t="str">
        <f>K11</f>
        <v>市场调节价</v>
      </c>
      <c r="M11" s="48"/>
      <c r="IQ11" s="54"/>
      <c r="IR11" s="54"/>
      <c r="IS11" s="54"/>
      <c r="IT11" s="54"/>
    </row>
    <row r="12" s="4" customFormat="1" ht="110" customHeight="1" spans="1:254">
      <c r="A12" s="21">
        <v>8</v>
      </c>
      <c r="B12" s="22" t="s">
        <v>16</v>
      </c>
      <c r="C12" s="23">
        <v>310800016</v>
      </c>
      <c r="D12" s="24" t="s">
        <v>45</v>
      </c>
      <c r="E12" s="24" t="s">
        <v>46</v>
      </c>
      <c r="F12" s="25"/>
      <c r="G12" s="22" t="s">
        <v>19</v>
      </c>
      <c r="H12" s="29"/>
      <c r="I12" s="47">
        <v>1500</v>
      </c>
      <c r="J12" s="48">
        <f t="shared" si="0"/>
        <v>1500</v>
      </c>
      <c r="K12" s="48">
        <f t="shared" si="1"/>
        <v>1425</v>
      </c>
      <c r="L12" s="48">
        <f t="shared" si="2"/>
        <v>1353.75</v>
      </c>
      <c r="M12" s="48"/>
      <c r="IQ12" s="54"/>
      <c r="IR12" s="54"/>
      <c r="IS12" s="54"/>
      <c r="IT12" s="54"/>
    </row>
    <row r="13" s="4" customFormat="1" ht="110" customHeight="1" spans="1:254">
      <c r="A13" s="21">
        <v>9</v>
      </c>
      <c r="B13" s="22" t="s">
        <v>16</v>
      </c>
      <c r="C13" s="23" t="s">
        <v>47</v>
      </c>
      <c r="D13" s="24" t="s">
        <v>48</v>
      </c>
      <c r="E13" s="24" t="s">
        <v>49</v>
      </c>
      <c r="F13" s="25"/>
      <c r="G13" s="22" t="s">
        <v>50</v>
      </c>
      <c r="H13" s="29"/>
      <c r="I13" s="47">
        <v>40</v>
      </c>
      <c r="J13" s="48">
        <f t="shared" si="0"/>
        <v>40</v>
      </c>
      <c r="K13" s="48">
        <f t="shared" si="1"/>
        <v>38</v>
      </c>
      <c r="L13" s="48">
        <f t="shared" si="2"/>
        <v>36.1</v>
      </c>
      <c r="M13" s="48"/>
      <c r="IQ13" s="54"/>
      <c r="IR13" s="54"/>
      <c r="IS13" s="54"/>
      <c r="IT13" s="54"/>
    </row>
    <row r="14" s="4" customFormat="1" ht="110" customHeight="1" spans="1:254">
      <c r="A14" s="21">
        <v>10</v>
      </c>
      <c r="B14" s="22" t="s">
        <v>51</v>
      </c>
      <c r="C14" s="23" t="s">
        <v>52</v>
      </c>
      <c r="D14" s="24" t="s">
        <v>53</v>
      </c>
      <c r="E14" s="24" t="s">
        <v>54</v>
      </c>
      <c r="F14" s="25" t="s">
        <v>55</v>
      </c>
      <c r="G14" s="22" t="s">
        <v>19</v>
      </c>
      <c r="H14" s="35"/>
      <c r="I14" s="47">
        <v>1756</v>
      </c>
      <c r="J14" s="48">
        <f t="shared" si="0"/>
        <v>1756</v>
      </c>
      <c r="K14" s="48">
        <f t="shared" si="1"/>
        <v>1668.2</v>
      </c>
      <c r="L14" s="48">
        <f t="shared" si="2"/>
        <v>1584.79</v>
      </c>
      <c r="M14" s="48"/>
      <c r="IQ14" s="54"/>
      <c r="IR14" s="54"/>
      <c r="IS14" s="54"/>
      <c r="IT14" s="54"/>
    </row>
    <row r="15" s="4" customFormat="1" ht="110" customHeight="1" spans="1:254">
      <c r="A15" s="21">
        <v>11</v>
      </c>
      <c r="B15" s="22" t="s">
        <v>51</v>
      </c>
      <c r="C15" s="23" t="s">
        <v>56</v>
      </c>
      <c r="D15" s="24" t="s">
        <v>57</v>
      </c>
      <c r="E15" s="24" t="s">
        <v>54</v>
      </c>
      <c r="F15" s="25" t="s">
        <v>55</v>
      </c>
      <c r="G15" s="22" t="s">
        <v>19</v>
      </c>
      <c r="H15" s="26"/>
      <c r="I15" s="49">
        <f>I14*0.8</f>
        <v>1404.8</v>
      </c>
      <c r="J15" s="48">
        <f t="shared" si="0"/>
        <v>1404.8</v>
      </c>
      <c r="K15" s="48">
        <f t="shared" si="1"/>
        <v>1334.56</v>
      </c>
      <c r="L15" s="48">
        <f t="shared" si="2"/>
        <v>1267.832</v>
      </c>
      <c r="M15" s="48"/>
      <c r="IQ15" s="54"/>
      <c r="IR15" s="54"/>
      <c r="IS15" s="54"/>
      <c r="IT15" s="54"/>
    </row>
    <row r="16" s="4" customFormat="1" ht="110" customHeight="1" spans="1:254">
      <c r="A16" s="36" t="s">
        <v>58</v>
      </c>
      <c r="B16" s="22" t="s">
        <v>25</v>
      </c>
      <c r="C16" s="37" t="s">
        <v>59</v>
      </c>
      <c r="D16" s="24" t="s">
        <v>60</v>
      </c>
      <c r="E16" s="24"/>
      <c r="F16" s="25"/>
      <c r="G16" s="32" t="s">
        <v>19</v>
      </c>
      <c r="H16" s="28"/>
      <c r="I16" s="50" t="s">
        <v>61</v>
      </c>
      <c r="J16" s="51" t="str">
        <f t="shared" si="0"/>
        <v>修订整合为270700008S</v>
      </c>
      <c r="K16" s="51"/>
      <c r="L16" s="51"/>
      <c r="M16" s="48"/>
      <c r="IQ16" s="54"/>
      <c r="IR16" s="54"/>
      <c r="IS16" s="54"/>
      <c r="IT16" s="54"/>
    </row>
    <row r="17" s="4" customFormat="1" ht="110" customHeight="1" spans="1:254">
      <c r="A17" s="36"/>
      <c r="B17" s="22" t="s">
        <v>25</v>
      </c>
      <c r="C17" s="37" t="s">
        <v>62</v>
      </c>
      <c r="D17" s="24" t="s">
        <v>63</v>
      </c>
      <c r="E17" s="24"/>
      <c r="F17" s="32"/>
      <c r="G17" s="32" t="s">
        <v>19</v>
      </c>
      <c r="H17" s="26"/>
      <c r="I17" s="52"/>
      <c r="J17" s="51"/>
      <c r="K17" s="51"/>
      <c r="L17" s="51"/>
      <c r="M17" s="48"/>
      <c r="IQ17" s="54"/>
      <c r="IR17" s="54"/>
      <c r="IS17" s="54"/>
      <c r="IT17" s="54"/>
    </row>
    <row r="18" s="4" customFormat="1" ht="110" customHeight="1" spans="1:254">
      <c r="A18" s="36"/>
      <c r="B18" s="22" t="s">
        <v>25</v>
      </c>
      <c r="C18" s="37" t="s">
        <v>64</v>
      </c>
      <c r="D18" s="24" t="s">
        <v>65</v>
      </c>
      <c r="E18" s="24"/>
      <c r="F18" s="32"/>
      <c r="G18" s="32" t="s">
        <v>19</v>
      </c>
      <c r="H18" s="28"/>
      <c r="I18" s="52"/>
      <c r="J18" s="51"/>
      <c r="K18" s="51"/>
      <c r="L18" s="51"/>
      <c r="M18" s="48"/>
      <c r="IQ18" s="54"/>
      <c r="IR18" s="54"/>
      <c r="IS18" s="54"/>
      <c r="IT18" s="54"/>
    </row>
    <row r="19" s="4" customFormat="1" ht="110" customHeight="1" spans="1:254">
      <c r="A19" s="36"/>
      <c r="B19" s="32" t="s">
        <v>25</v>
      </c>
      <c r="C19" s="37" t="s">
        <v>66</v>
      </c>
      <c r="D19" s="24" t="s">
        <v>67</v>
      </c>
      <c r="E19" s="24"/>
      <c r="F19" s="38"/>
      <c r="G19" s="22" t="s">
        <v>19</v>
      </c>
      <c r="H19" s="28"/>
      <c r="I19" s="52"/>
      <c r="J19" s="51"/>
      <c r="K19" s="51"/>
      <c r="L19" s="51"/>
      <c r="M19" s="48"/>
      <c r="IQ19" s="54"/>
      <c r="IR19" s="54"/>
      <c r="IS19" s="54"/>
      <c r="IT19" s="54"/>
    </row>
    <row r="20" s="4" customFormat="1" ht="110" customHeight="1" spans="1:254">
      <c r="A20" s="36"/>
      <c r="B20" s="32" t="s">
        <v>25</v>
      </c>
      <c r="C20" s="37" t="s">
        <v>68</v>
      </c>
      <c r="D20" s="24" t="s">
        <v>69</v>
      </c>
      <c r="E20" s="24"/>
      <c r="F20" s="25"/>
      <c r="G20" s="22" t="s">
        <v>19</v>
      </c>
      <c r="H20" s="28"/>
      <c r="I20" s="52"/>
      <c r="J20" s="51"/>
      <c r="K20" s="51"/>
      <c r="L20" s="51"/>
      <c r="M20" s="48"/>
      <c r="IQ20" s="54"/>
      <c r="IR20" s="54"/>
      <c r="IS20" s="54"/>
      <c r="IT20" s="54"/>
    </row>
  </sheetData>
  <mergeCells count="16">
    <mergeCell ref="A1:I1"/>
    <mergeCell ref="A2:I2"/>
    <mergeCell ref="J3:L3"/>
    <mergeCell ref="A3:A4"/>
    <mergeCell ref="A16:A20"/>
    <mergeCell ref="B3:B4"/>
    <mergeCell ref="C3:C4"/>
    <mergeCell ref="D3:D4"/>
    <mergeCell ref="E3:E4"/>
    <mergeCell ref="F3:F4"/>
    <mergeCell ref="G3:G4"/>
    <mergeCell ref="H3:H4"/>
    <mergeCell ref="I3:I4"/>
    <mergeCell ref="I16:I20"/>
    <mergeCell ref="M3:M4"/>
    <mergeCell ref="J16:L20"/>
  </mergeCells>
  <conditionalFormatting sqref="C5">
    <cfRule type="cellIs" dxfId="0" priority="12" operator="equal">
      <formula>240000000</formula>
    </cfRule>
  </conditionalFormatting>
  <conditionalFormatting sqref="C6">
    <cfRule type="cellIs" dxfId="0" priority="11" operator="equal">
      <formula>240000000</formula>
    </cfRule>
  </conditionalFormatting>
  <conditionalFormatting sqref="C7">
    <cfRule type="cellIs" dxfId="1" priority="10" operator="equal">
      <formula>240000000</formula>
    </cfRule>
  </conditionalFormatting>
  <conditionalFormatting sqref="C9">
    <cfRule type="cellIs" dxfId="0" priority="2" operator="equal">
      <formula>240000000</formula>
    </cfRule>
  </conditionalFormatting>
  <conditionalFormatting sqref="C11">
    <cfRule type="cellIs" dxfId="2" priority="9" stopIfTrue="1" operator="equal">
      <formula>240000000</formula>
    </cfRule>
  </conditionalFormatting>
  <conditionalFormatting sqref="C14">
    <cfRule type="cellIs" dxfId="1" priority="5" operator="equal">
      <formula>240000000</formula>
    </cfRule>
  </conditionalFormatting>
  <conditionalFormatting sqref="C15">
    <cfRule type="cellIs" dxfId="2" priority="6" stopIfTrue="1" operator="equal">
      <formula>240000000</formula>
    </cfRule>
  </conditionalFormatting>
  <printOptions horizontalCentered="1"/>
  <pageMargins left="0.196527777777778" right="0.196527777777778" top="0.196527777777778" bottom="0.196527777777778" header="0" footer="0"/>
  <pageSetup paperSize="9" scale="3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黄伊俐</dc:creator>
  <cp:lastModifiedBy>Ybing~</cp:lastModifiedBy>
  <dcterms:created xsi:type="dcterms:W3CDTF">2024-11-11T08:36:58Z</dcterms:created>
  <dcterms:modified xsi:type="dcterms:W3CDTF">2024-12-11T06:54:27Z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C1A641EE06C54B13A593B077254E2D8A_13</vt:lpwstr>
  </property>
  <property fmtid="{D5CDD505-2E9C-101B-9397-08002B2CF9AE}" pid="3" name="KSOProductBuildVer">
    <vt:lpwstr>2052-12.1.0.19302</vt:lpwstr>
  </property>
</Properties>
</file>