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附件3-1" sheetId="2" r:id="rId1"/>
    <sheet name="附件3-2" sheetId="1" r:id="rId2"/>
  </sheets>
  <definedNames>
    <definedName name="_xlnm._FilterDatabase" localSheetId="1" hidden="1">'附件3-2'!$A$2:$S$2</definedName>
  </definedNames>
  <calcPr calcId="144525"/>
</workbook>
</file>

<file path=xl/sharedStrings.xml><?xml version="1.0" encoding="utf-8"?>
<sst xmlns="http://schemas.openxmlformats.org/spreadsheetml/2006/main" count="4193" uniqueCount="966">
  <si>
    <t>附件3-1：全国中成药采购联盟集中带量采购中选品种供应清单</t>
  </si>
  <si>
    <t>序号</t>
  </si>
  <si>
    <t>医保统一编码</t>
  </si>
  <si>
    <t>采购组</t>
  </si>
  <si>
    <t>药品名称</t>
  </si>
  <si>
    <t>剂型</t>
  </si>
  <si>
    <t>规格</t>
  </si>
  <si>
    <t>包装材质</t>
  </si>
  <si>
    <t>包装数量</t>
  </si>
  <si>
    <t>最小制剂单位</t>
  </si>
  <si>
    <t>中选企业</t>
  </si>
  <si>
    <t>计价单位</t>
  </si>
  <si>
    <t>中选价格（元）</t>
  </si>
  <si>
    <t>ZC01AAF0296010305549</t>
  </si>
  <si>
    <t>复方斑蝥</t>
  </si>
  <si>
    <t>复方斑蝥胶囊</t>
  </si>
  <si>
    <t>胶囊剂</t>
  </si>
  <si>
    <t>每粒装0.25g</t>
  </si>
  <si>
    <t>药用铝塑泡罩包装</t>
  </si>
  <si>
    <t>粒</t>
  </si>
  <si>
    <t>贵州益佰制药股份有限公司</t>
  </si>
  <si>
    <t>盒</t>
  </si>
  <si>
    <t>ZC01AAF0296010105549</t>
  </si>
  <si>
    <t>ZC01AAF0296010205549</t>
  </si>
  <si>
    <t>ZC01AAF0296010202893</t>
  </si>
  <si>
    <t>铝箔PVC泡罩</t>
  </si>
  <si>
    <t>山西黄河中药有限公司</t>
  </si>
  <si>
    <t>ZC01AAF0296010202365</t>
  </si>
  <si>
    <t>0.25g</t>
  </si>
  <si>
    <t>塑料瓶</t>
  </si>
  <si>
    <t>陕西方舟制药有限公司</t>
  </si>
  <si>
    <t>瓶</t>
  </si>
  <si>
    <t>ZC01AAF0296010102365</t>
  </si>
  <si>
    <t>铝塑包装</t>
  </si>
  <si>
    <t>ZC01AAF0296010202380</t>
  </si>
  <si>
    <t>铝塑板</t>
  </si>
  <si>
    <t>陕西华西制药股份有限公司</t>
  </si>
  <si>
    <t>ZC01AAF0296010102380</t>
  </si>
  <si>
    <t>ZC01AAF0296010102513</t>
  </si>
  <si>
    <t>西安仁仁药业有限公司</t>
  </si>
  <si>
    <t>ZC01AAF0296010202513</t>
  </si>
  <si>
    <t>ZE03AAF0701010300248</t>
  </si>
  <si>
    <t>复方血栓通</t>
  </si>
  <si>
    <t>复方血栓通软胶囊</t>
  </si>
  <si>
    <t>软胶囊剂</t>
  </si>
  <si>
    <t>0.74g</t>
  </si>
  <si>
    <t>无</t>
  </si>
  <si>
    <t>广东广发制药有限公司</t>
  </si>
  <si>
    <t>ZE03AAF0701010100248</t>
  </si>
  <si>
    <t>ZE03AAF0701011000248</t>
  </si>
  <si>
    <t>铝塑泡罩包装</t>
  </si>
  <si>
    <t>ZE03AAF0698010100371</t>
  </si>
  <si>
    <t>复方血栓通胶囊</t>
  </si>
  <si>
    <t>每粒装0.5g</t>
  </si>
  <si>
    <t>广东众生药业股份有限公司</t>
  </si>
  <si>
    <t>ZE03AAF0698010200371</t>
  </si>
  <si>
    <t>ZE03AAF0698010300371</t>
  </si>
  <si>
    <t>ZE03AAF0699010100371</t>
  </si>
  <si>
    <t>复方血栓通颗粒</t>
  </si>
  <si>
    <t>颗粒剂</t>
  </si>
  <si>
    <t>每袋装3g(无蔗糖)</t>
  </si>
  <si>
    <t>镀铝复合膜袋</t>
  </si>
  <si>
    <t>袋</t>
  </si>
  <si>
    <t>ZE03AAF0701010200290</t>
  </si>
  <si>
    <t>每粒装0.66g</t>
  </si>
  <si>
    <t>广东众生药业股份有限公司(生产企业:广东华南药业集团有限公司)</t>
  </si>
  <si>
    <t>ZE03AAF0701010300290</t>
  </si>
  <si>
    <t>ZE03AAF0697010200340</t>
  </si>
  <si>
    <t>复方血栓通滴丸</t>
  </si>
  <si>
    <t>滴丸剂</t>
  </si>
  <si>
    <t>每丸重30mg</t>
  </si>
  <si>
    <t>塑料瓶装</t>
  </si>
  <si>
    <t>丸</t>
  </si>
  <si>
    <t>广州威斯宝药业有限公司</t>
  </si>
  <si>
    <t>ZE03AAF0697020100340</t>
  </si>
  <si>
    <t>每丸重30mg,每袋30丸。</t>
  </si>
  <si>
    <t>聚酯/铝/聚乙烯药用复合膜袋装</t>
  </si>
  <si>
    <t>ZE03AAF0697020300340</t>
  </si>
  <si>
    <t>ZE03AAF0697020400340</t>
  </si>
  <si>
    <t>ZE03AAF0700010201745</t>
  </si>
  <si>
    <t>复方血栓通片</t>
  </si>
  <si>
    <t>片剂</t>
  </si>
  <si>
    <t>每片重0.4g</t>
  </si>
  <si>
    <t>片</t>
  </si>
  <si>
    <t>扬州中惠制药有限公司</t>
  </si>
  <si>
    <t>ZE03AAF0700010101745</t>
  </si>
  <si>
    <t>ZE03AAF0700010301745</t>
  </si>
  <si>
    <t>ZE03AAF0700010401745</t>
  </si>
  <si>
    <t>ZA12HAG0369010102887</t>
  </si>
  <si>
    <t>冠心宁</t>
  </si>
  <si>
    <t>冠心宁注射液</t>
  </si>
  <si>
    <t>注射液</t>
  </si>
  <si>
    <t>10ml</t>
  </si>
  <si>
    <t>玻璃安瓿瓶</t>
  </si>
  <si>
    <t>支</t>
  </si>
  <si>
    <t>山西华卫药业有限公司</t>
  </si>
  <si>
    <t>ZA12HAG0369010202887</t>
  </si>
  <si>
    <t>玻璃安瓿</t>
  </si>
  <si>
    <t>ZA12HAG0369020202729</t>
  </si>
  <si>
    <t>2ml</t>
  </si>
  <si>
    <t>安瓿装</t>
  </si>
  <si>
    <t>神威药业集团有限公司</t>
  </si>
  <si>
    <t>ZA12HAG0369010102729</t>
  </si>
  <si>
    <t>ZA12HAG0369010202729</t>
  </si>
  <si>
    <t>ZA12HAG0369020102729</t>
  </si>
  <si>
    <t>ZA12HAG0369010202964</t>
  </si>
  <si>
    <t>注射剂</t>
  </si>
  <si>
    <t>石药银湖制药有限公司</t>
  </si>
  <si>
    <t>ZA12HAG0369010102964</t>
  </si>
  <si>
    <t>ZA12HAG0369010202959</t>
  </si>
  <si>
    <t>玻璃安瓿包装</t>
  </si>
  <si>
    <t>亚宝药业集团股份有限公司</t>
  </si>
  <si>
    <t>ZA12HAG0369010102959</t>
  </si>
  <si>
    <t>每支装10ml</t>
  </si>
  <si>
    <t>ZC01AAH0224010104307</t>
  </si>
  <si>
    <t>华蟾素</t>
  </si>
  <si>
    <t>华蟾素片</t>
  </si>
  <si>
    <t>每素片重0.3g</t>
  </si>
  <si>
    <t>药品铝箔和聚酰胺/铝/聚氯乙烯冷冲压成型固体药用复合硬片包装</t>
  </si>
  <si>
    <t>安徽华润金蟾药业有限公司</t>
  </si>
  <si>
    <t>ZC01AAH0224010204307</t>
  </si>
  <si>
    <t>药用铝箔和聚酰胺/铝/聚氯乙烯冷冲压成型固体药用复合硬片包装</t>
  </si>
  <si>
    <t>ZC01AAH0224010304307</t>
  </si>
  <si>
    <t>口服固体药用高密度聚乙烯瓶装</t>
  </si>
  <si>
    <t>ZC01AAH0222010402364</t>
  </si>
  <si>
    <t>华蟾素胶囊</t>
  </si>
  <si>
    <t>铝铝包装</t>
  </si>
  <si>
    <t>陕西东泰制药有限公司</t>
  </si>
  <si>
    <t>ZC01AAH0222010302364</t>
  </si>
  <si>
    <t>ZC01AAH0222010502364</t>
  </si>
  <si>
    <t>ZC01AAH0222010602364</t>
  </si>
  <si>
    <t>ZC01AAH0222010702364</t>
  </si>
  <si>
    <t>ZC01AAH0222010802364</t>
  </si>
  <si>
    <t>ZC01AAH0222020102364</t>
  </si>
  <si>
    <t>每粒装0.25g(相当于饮片3.5g)</t>
  </si>
  <si>
    <t>ZG01AAJ0250010303830</t>
  </si>
  <si>
    <t>接骨七厘</t>
  </si>
  <si>
    <t>接骨七厘散</t>
  </si>
  <si>
    <t>散剂</t>
  </si>
  <si>
    <t>每袋装1.5g</t>
  </si>
  <si>
    <t>复合膜</t>
  </si>
  <si>
    <t>黑龙江参鸽药业有限公司</t>
  </si>
  <si>
    <t>ZG01AAJ0250010203830</t>
  </si>
  <si>
    <t>ZG01AAJ0249010304937</t>
  </si>
  <si>
    <t>接骨七厘片</t>
  </si>
  <si>
    <t>薄膜衣片</t>
  </si>
  <si>
    <t>每片相当于原生药量0.3g</t>
  </si>
  <si>
    <t>PVC硬片,铝塑泡罩</t>
  </si>
  <si>
    <t>湖南金沙药业有限责任公司</t>
  </si>
  <si>
    <t>ZG01AAJ0248010204937</t>
  </si>
  <si>
    <t>接骨七厘胶囊</t>
  </si>
  <si>
    <t>0.26g</t>
  </si>
  <si>
    <t>PVC硬片,铝塑泡罩包装</t>
  </si>
  <si>
    <t>ZG01AAJ0248010304937</t>
  </si>
  <si>
    <t>ZG01AAJ0249010404937</t>
  </si>
  <si>
    <t>ZG01AAJ0251010203154</t>
  </si>
  <si>
    <t>接骨七厘丸</t>
  </si>
  <si>
    <t>丸剂</t>
  </si>
  <si>
    <t>每袋装1.5g(50粒)</t>
  </si>
  <si>
    <t>药品包装用复合膜袋</t>
  </si>
  <si>
    <t>洛阳顺势药业有限公司</t>
  </si>
  <si>
    <t>ZG01AAJ0251010103154</t>
  </si>
  <si>
    <t>ZG01AAJ0251010303154</t>
  </si>
  <si>
    <t>ZG01AAJ0251010201283</t>
  </si>
  <si>
    <t>每袋装2g</t>
  </si>
  <si>
    <t>复合膜包装</t>
  </si>
  <si>
    <t>沈阳东新药业有限公司</t>
  </si>
  <si>
    <t>ZG01AAJ0251010101283</t>
  </si>
  <si>
    <t>ZG01AAJ0251010301283</t>
  </si>
  <si>
    <t>ZA12BAL0035010107266</t>
  </si>
  <si>
    <t>乐脉</t>
  </si>
  <si>
    <t>乐脉胶囊</t>
  </si>
  <si>
    <t>每粒装0.45g</t>
  </si>
  <si>
    <t>贵州健瑞安药业有限公司</t>
  </si>
  <si>
    <t>ZA12BAL0038010102124</t>
  </si>
  <si>
    <t>乐脉丸</t>
  </si>
  <si>
    <t>浓缩水丸</t>
  </si>
  <si>
    <t>1.2g</t>
  </si>
  <si>
    <t>药用复合膜袋</t>
  </si>
  <si>
    <t>康美保宁(四川)制药有限公司</t>
  </si>
  <si>
    <t>ZA12BAL0038010202124</t>
  </si>
  <si>
    <t>ZA12BAL0035010102377</t>
  </si>
  <si>
    <t>每粒装0.4g</t>
  </si>
  <si>
    <t>铝塑板包装</t>
  </si>
  <si>
    <t>陕西方浩生物科技有限公司（陕西华龙制药有限公司受托生产)</t>
  </si>
  <si>
    <t>ZA12BAL0035010402377</t>
  </si>
  <si>
    <t>ZA12BAL0035010202742</t>
  </si>
  <si>
    <t>石家庄科迪药业有限公司（河北国金药业有限责任公司受托生产)</t>
  </si>
  <si>
    <t>ZA12BAL0035010105794</t>
  </si>
  <si>
    <t>每粒装0.29g</t>
  </si>
  <si>
    <t>中玉制药(海口)有限公司（海南中玉药业有限公司受托生产)</t>
  </si>
  <si>
    <t>ZA12BAL0035010205794</t>
  </si>
  <si>
    <t>ZA12HAM0047010602364</t>
  </si>
  <si>
    <t>脉管复康</t>
  </si>
  <si>
    <t>脉管复康胶囊</t>
  </si>
  <si>
    <t>ZA12HAM0047010402364</t>
  </si>
  <si>
    <t>ZA12HAM0047010502364</t>
  </si>
  <si>
    <t>ZA12HAM0047010702364</t>
  </si>
  <si>
    <t>ZA12HAM0047010802364</t>
  </si>
  <si>
    <t>ZA12HAM0048010200946</t>
  </si>
  <si>
    <t>脉管复康片</t>
  </si>
  <si>
    <t>0.6g</t>
  </si>
  <si>
    <t>药用PVC硬片、药品包装用铝箔</t>
  </si>
  <si>
    <t>天津同仁堂集团股份有限公司</t>
  </si>
  <si>
    <t>ZA12HAM0048010100946</t>
  </si>
  <si>
    <t>ZA12HAM0048010400946</t>
  </si>
  <si>
    <t>每片重0.6g</t>
  </si>
  <si>
    <t>ZA12AAN0011010280671</t>
  </si>
  <si>
    <t>脑安</t>
  </si>
  <si>
    <t>脑安滴丸</t>
  </si>
  <si>
    <t>每丸重50mg</t>
  </si>
  <si>
    <t>聚酯/铝/聚乙烯药品包装用复合膜</t>
  </si>
  <si>
    <t>安徽雷允上药业有限公司</t>
  </si>
  <si>
    <t>ZA12AAN0011010180671</t>
  </si>
  <si>
    <t>ZA12AAN0011020280671</t>
  </si>
  <si>
    <t>每粒重50mg</t>
  </si>
  <si>
    <t>ZA12AAN0012010180671</t>
  </si>
  <si>
    <t>脑安胶囊</t>
  </si>
  <si>
    <t>铝塑</t>
  </si>
  <si>
    <t>ZA12AAN0012010280671</t>
  </si>
  <si>
    <t>口服固体药用高密度聚乙烯瓶</t>
  </si>
  <si>
    <t>ZA12AAN0012010380671</t>
  </si>
  <si>
    <t>ZA12AAN0012020180671</t>
  </si>
  <si>
    <t>ZA12AAN0014010103711</t>
  </si>
  <si>
    <t>脑安片</t>
  </si>
  <si>
    <t>0.53g</t>
  </si>
  <si>
    <t>哈药集团制药六厂</t>
  </si>
  <si>
    <t>ZA12AAN0014010203711</t>
  </si>
  <si>
    <t>ZA12AAN0013010303065</t>
  </si>
  <si>
    <t>脑安颗粒</t>
  </si>
  <si>
    <t>每袋装1.2克</t>
  </si>
  <si>
    <t>河南省百泉制药有限公司</t>
  </si>
  <si>
    <t>ZA12AAN0013010103065</t>
  </si>
  <si>
    <t>ZA12AAN0013010403065</t>
  </si>
  <si>
    <t>ZG03AAT0046010204920</t>
  </si>
  <si>
    <t>藤黄健骨</t>
  </si>
  <si>
    <t>藤黄健骨片</t>
  </si>
  <si>
    <t>0.5g</t>
  </si>
  <si>
    <t>PVC硬片,铝箔泡罩包装</t>
  </si>
  <si>
    <t>湖南方盛制药股份有限公司</t>
  </si>
  <si>
    <t>ZG03AAT0046010404920</t>
  </si>
  <si>
    <t>ZG03AAT0047010103374</t>
  </si>
  <si>
    <t>藤黄健骨丸</t>
  </si>
  <si>
    <t>3.5g</t>
  </si>
  <si>
    <t>药用铝塑泡罩</t>
  </si>
  <si>
    <t>吉林吉春制药股份有限公司</t>
  </si>
  <si>
    <t>ZG03AAT0047020103465</t>
  </si>
  <si>
    <t>药用铝塑包装</t>
  </si>
  <si>
    <t>吉林吉尔吉药业有限公司</t>
  </si>
  <si>
    <t>ZG03AAT0047010103465</t>
  </si>
  <si>
    <t>丸剂(大蜜丸)</t>
  </si>
  <si>
    <t>每丸重3.5g</t>
  </si>
  <si>
    <t>ZG03AAT0047010103459</t>
  </si>
  <si>
    <t>浓缩蜜丸</t>
  </si>
  <si>
    <t>吉林省银河制药有限公司</t>
  </si>
  <si>
    <t>ZG03AAT0047010203459</t>
  </si>
  <si>
    <t>药用聚乙烯膜袋</t>
  </si>
  <si>
    <t>桶</t>
  </si>
  <si>
    <t>ZG03AAT0047020503459</t>
  </si>
  <si>
    <t>ZG03AAT0047030103909</t>
  </si>
  <si>
    <t>浓缩水蜜丸</t>
  </si>
  <si>
    <t>每10丸重1.25g</t>
  </si>
  <si>
    <t>聚酯/铝/聚乙烯药用复合膜袋</t>
  </si>
  <si>
    <t>内蒙古天奇中蒙制药股份有限公司（内蒙古蒙药股份有限公司受托生产)</t>
  </si>
  <si>
    <t>ZG03AAT0047020103909</t>
  </si>
  <si>
    <t>聚酯/铝/聚乙烯药用复合膜</t>
  </si>
  <si>
    <t>ZG03AAT0047010202953</t>
  </si>
  <si>
    <t>山西旺龙药业集团有限公司</t>
  </si>
  <si>
    <t>ZG03AAT0047010102953</t>
  </si>
  <si>
    <t>ZG03AAT0047010502953</t>
  </si>
  <si>
    <t>ZG03AAT0047010202960</t>
  </si>
  <si>
    <t>药用塑料瓶包装</t>
  </si>
  <si>
    <t>天圣制药集团山西有限公司</t>
  </si>
  <si>
    <t>ZG03AAT0047010102960</t>
  </si>
  <si>
    <t>ZG03AAT0047020202960</t>
  </si>
  <si>
    <t>ZG03AAT0047020203319</t>
  </si>
  <si>
    <t>长春人民药业集团有限公司</t>
  </si>
  <si>
    <t>ZG03AAT0047010203319</t>
  </si>
  <si>
    <t>PVC铝箔</t>
  </si>
  <si>
    <t>ZA12BAX0110020202662</t>
  </si>
  <si>
    <t>香丹</t>
  </si>
  <si>
    <t>香丹注射液</t>
  </si>
  <si>
    <t>安瓿</t>
  </si>
  <si>
    <t>河北天成药业股份有限公司</t>
  </si>
  <si>
    <t>ZA12BAX0110010102662</t>
  </si>
  <si>
    <t>ZA12BAX0110010202662</t>
  </si>
  <si>
    <t>每支装2ml</t>
  </si>
  <si>
    <t>ZA12BAX0110020102662</t>
  </si>
  <si>
    <t>ZA12BAX0110010103125</t>
  </si>
  <si>
    <t>河南省康华药业股份有限公司</t>
  </si>
  <si>
    <t>ZA12BAX0110010103518</t>
  </si>
  <si>
    <t>低硼硅玻璃安瓿装</t>
  </si>
  <si>
    <t>ZA12BAX0110010203125</t>
  </si>
  <si>
    <t>低硼硅玻璃安瓿</t>
  </si>
  <si>
    <t>ZA12BAX0110010203518</t>
  </si>
  <si>
    <t>ZA12BAX0110020103008</t>
  </si>
  <si>
    <t>河南同源制药有限公司</t>
  </si>
  <si>
    <t>ZA12BAX0110020303008</t>
  </si>
  <si>
    <t>ZA12BAX0110010103358</t>
  </si>
  <si>
    <t>安瓿包装</t>
  </si>
  <si>
    <t>吉林敖东药业集团延吉股份有限公司</t>
  </si>
  <si>
    <t>ZA12BAX0110020203388</t>
  </si>
  <si>
    <t>吉林龙泰制药股份有限公司</t>
  </si>
  <si>
    <t>ZA12BAX0110010103388</t>
  </si>
  <si>
    <t>ZA12BAX0110010203388</t>
  </si>
  <si>
    <t>ZA12BAX0110020103388</t>
  </si>
  <si>
    <t>ZA12BAX0110020103130</t>
  </si>
  <si>
    <t>焦作福瑞堂制药有限公司</t>
  </si>
  <si>
    <t>ZA12BAX0110010103130</t>
  </si>
  <si>
    <t>ZA12BAX0110010203130</t>
  </si>
  <si>
    <t>ZA12BAX0110020203130</t>
  </si>
  <si>
    <t>ZA12BAX0110010202982</t>
  </si>
  <si>
    <t>朗致集团万荣药业有限公司</t>
  </si>
  <si>
    <t>ZA12BAX0110010102982</t>
  </si>
  <si>
    <t>ZA12BAX0110010302982</t>
  </si>
  <si>
    <t>ZA12BAX0110020102982</t>
  </si>
  <si>
    <t>ZA12BAX0110020202982</t>
  </si>
  <si>
    <t>ZA12BAX0110010102887</t>
  </si>
  <si>
    <t>ZA12BAX0110020102887</t>
  </si>
  <si>
    <t>ZA12BAX0110010103066</t>
  </si>
  <si>
    <t>上海六合堂生物科技项城制药有限公司</t>
  </si>
  <si>
    <t>ZA12BAX0110010202729</t>
  </si>
  <si>
    <t>ZA12BAX0110010102729</t>
  </si>
  <si>
    <t>ZA12BAX0110010203140</t>
  </si>
  <si>
    <t>信合援生制药股份有限公司</t>
  </si>
  <si>
    <t>ZA12BAX0110010103140</t>
  </si>
  <si>
    <t>ZA12BAX0110010204762</t>
  </si>
  <si>
    <t>正大青春宝药业有限公司</t>
  </si>
  <si>
    <t>ZA12BAX0110010104762</t>
  </si>
  <si>
    <t>ZA12BAX0623010102611</t>
  </si>
  <si>
    <t>心可舒</t>
  </si>
  <si>
    <t>心可舒胶囊</t>
  </si>
  <si>
    <t>每粒装0.3g</t>
  </si>
  <si>
    <t>河北国金药业有限责任公司</t>
  </si>
  <si>
    <t>ZA12BAX0623010302611</t>
  </si>
  <si>
    <t>0.3g</t>
  </si>
  <si>
    <t>铝箔包装</t>
  </si>
  <si>
    <t>ZA12BAX0626020304181</t>
  </si>
  <si>
    <t>心可舒片</t>
  </si>
  <si>
    <t>片剂(薄膜衣片)</t>
  </si>
  <si>
    <t>每片重0.31g</t>
  </si>
  <si>
    <t>铝塑泡罩</t>
  </si>
  <si>
    <t>山东沃华医药科技股份有限公司</t>
  </si>
  <si>
    <t>ZA12BAX0623010104181</t>
  </si>
  <si>
    <t>每粒装0.3克(相当于饮片1.175克)</t>
  </si>
  <si>
    <t>ZA12BAX0623010504181</t>
  </si>
  <si>
    <t>ZA12BAX0626020204181</t>
  </si>
  <si>
    <t>ZA12BAX0626020404181</t>
  </si>
  <si>
    <t>ZA12BAX0623010102882</t>
  </si>
  <si>
    <t>山西迈迪制药有限公司</t>
  </si>
  <si>
    <t>ZA12BAX0623010502882</t>
  </si>
  <si>
    <t>ZA12BAX0623010402185</t>
  </si>
  <si>
    <t>四川百草堂龙人药业有限公司</t>
  </si>
  <si>
    <t>ZA12BAX0623010302185</t>
  </si>
  <si>
    <t>ZA12BAX0625010102292</t>
  </si>
  <si>
    <t>心可舒颗粒</t>
  </si>
  <si>
    <t>颗粒剂(混悬颗粒)</t>
  </si>
  <si>
    <t>4g</t>
  </si>
  <si>
    <t>四川科伦药业股份有限公司</t>
  </si>
  <si>
    <t>ZA12BAX0623010302524</t>
  </si>
  <si>
    <t>西安天一秦昆制药有限责任公司</t>
  </si>
  <si>
    <t>ZA12BAX0623010102524</t>
  </si>
  <si>
    <t>ZA12BAX0623010202524</t>
  </si>
  <si>
    <t>ZA12BAX0623010402524</t>
  </si>
  <si>
    <t>ZA12BAX0625010202181</t>
  </si>
  <si>
    <t>颗粒剂(无糖型)</t>
  </si>
  <si>
    <t>每袋装3g(未添加蔗糖)</t>
  </si>
  <si>
    <t>铝塑复合膜</t>
  </si>
  <si>
    <t>雅安迅康药业有限公司（四川奇力制药有限公司受托生产)</t>
  </si>
  <si>
    <t>ZA12BAX0625010102181</t>
  </si>
  <si>
    <t>ZA12BAX0623010201061</t>
  </si>
  <si>
    <t>重庆希尔安药业有限公司</t>
  </si>
  <si>
    <t>ZA12BAX0623010101061</t>
  </si>
  <si>
    <t>ZA07AAX0718060105577</t>
  </si>
  <si>
    <t>醒脑静</t>
  </si>
  <si>
    <t>醒脑静注射液</t>
  </si>
  <si>
    <t>安瓿瓶</t>
  </si>
  <si>
    <t>大理药业股份有限公司</t>
  </si>
  <si>
    <t>ZA07AAX0718010105577</t>
  </si>
  <si>
    <t>ZA07AAX0718010205577</t>
  </si>
  <si>
    <t>ZA07AAX0718020105577</t>
  </si>
  <si>
    <t>ZA07AAX0718020205577</t>
  </si>
  <si>
    <t>ZA07AAX0718030105577</t>
  </si>
  <si>
    <t>5ml</t>
  </si>
  <si>
    <t>ZA07AAX0718030205577</t>
  </si>
  <si>
    <t>ZA07AAX0718040105577</t>
  </si>
  <si>
    <t>ZA07AAX0718050105577</t>
  </si>
  <si>
    <t>ZA07AAX0718010301697</t>
  </si>
  <si>
    <t>每支装10ml（麝香）</t>
  </si>
  <si>
    <t>无锡济煜山禾药业股份有限公司</t>
  </si>
  <si>
    <t>ZA07AAX0718010101697</t>
  </si>
  <si>
    <t>ZA07AAX0718010201697</t>
  </si>
  <si>
    <t>每支装10ml（人工麝香）</t>
  </si>
  <si>
    <t>ZA07AAX0718010401697</t>
  </si>
  <si>
    <t>每支装10ml，天然麝香</t>
  </si>
  <si>
    <t>ZA07AAX0718010501697</t>
  </si>
  <si>
    <t>每支装10ml，人工麝香</t>
  </si>
  <si>
    <t>ZA07AAX0718020101697</t>
  </si>
  <si>
    <t>每支装2ml（麝香）</t>
  </si>
  <si>
    <t>ZA07AAX0718020201697</t>
  </si>
  <si>
    <t>每支装2ml（人工麝香）</t>
  </si>
  <si>
    <t>ZA07AAX0718020401697</t>
  </si>
  <si>
    <t>每支装2ml，天然麝香</t>
  </si>
  <si>
    <t>ZA07AAX0718020501697</t>
  </si>
  <si>
    <t>每支装2ml，人工麝香</t>
  </si>
  <si>
    <t>ZA07AAX0718030101697</t>
  </si>
  <si>
    <t>每支装5ml（麝香）</t>
  </si>
  <si>
    <t>ZA07AAX0718030201697</t>
  </si>
  <si>
    <t>每支装5ml（人工麝香）</t>
  </si>
  <si>
    <t>ZA07AAX0718030401697</t>
  </si>
  <si>
    <t>每支装5ml，天然麝香</t>
  </si>
  <si>
    <t>ZA07AAX0718030501697</t>
  </si>
  <si>
    <t>每支装5ml，人工麝香</t>
  </si>
  <si>
    <t>ZC01AAY0002010200375</t>
  </si>
  <si>
    <t>鸦胆子油</t>
  </si>
  <si>
    <t>鸦胆子油乳注射液</t>
  </si>
  <si>
    <t>无色安瓿</t>
  </si>
  <si>
    <t>广州白云山明兴制药有限公司</t>
  </si>
  <si>
    <t>ZC01AAY0002010100375</t>
  </si>
  <si>
    <t>ZC01AAY0002010201334</t>
  </si>
  <si>
    <t>沈阳药大雷允上药业有限责任公司</t>
  </si>
  <si>
    <t>ZC01AAY0002010101334</t>
  </si>
  <si>
    <t>XC02CXY165B002020205549</t>
  </si>
  <si>
    <t>银杏达莫</t>
  </si>
  <si>
    <t>银杏达莫注射液</t>
  </si>
  <si>
    <t>XC02CXY165B002010105549</t>
  </si>
  <si>
    <t>XC02CXY165B002010205549</t>
  </si>
  <si>
    <t>XC02CXY165B002020105549</t>
  </si>
  <si>
    <t>XC02CXY165B002010203283</t>
  </si>
  <si>
    <t>玻璃安瓿装</t>
  </si>
  <si>
    <t>通化谷红制药有限公司</t>
  </si>
  <si>
    <t>XC02CXY165B002010103283</t>
  </si>
  <si>
    <t>XC02CXY165B002020103283</t>
  </si>
  <si>
    <t>XC02CXY165B002020203283</t>
  </si>
  <si>
    <t>ZA09GAZ0099010204458</t>
  </si>
  <si>
    <t>振源</t>
  </si>
  <si>
    <t>振源片</t>
  </si>
  <si>
    <t>每片重0.24g(含人参果总皂苷25mg)</t>
  </si>
  <si>
    <t>安徽九华华源药业有限公司</t>
  </si>
  <si>
    <t>ZA09GAZ0099010104458</t>
  </si>
  <si>
    <t>ZA09GAZ0099020103374</t>
  </si>
  <si>
    <t>每片重0.15g(含人参果总皂苷25mg)</t>
  </si>
  <si>
    <t>ZA09GAZ0099020203374</t>
  </si>
  <si>
    <t>ZA09GAZ0099020303374</t>
  </si>
  <si>
    <t>ZA09GAZ0099040203374</t>
  </si>
  <si>
    <t>糖衣片</t>
  </si>
  <si>
    <t>每片含人参果总皂苷25mg</t>
  </si>
  <si>
    <t>口服固体药用高密度聚乙烯瓶包装</t>
  </si>
  <si>
    <t>ZA09GAZ0099040103374</t>
  </si>
  <si>
    <t>ZA09GAZ0099010203405</t>
  </si>
  <si>
    <t>薄膜衣</t>
  </si>
  <si>
    <t>吉林省东北亚药业股份有限公司</t>
  </si>
  <si>
    <t>ZA09GAZ0099010303405</t>
  </si>
  <si>
    <t>ZA09GAZ0097010203425</t>
  </si>
  <si>
    <t>振源胶囊</t>
  </si>
  <si>
    <t>0.25g(含人参果总皂苷25mg)</t>
  </si>
  <si>
    <t>吉林省集安益盛药业股份有限公司</t>
  </si>
  <si>
    <t>ZA09GAZ0097010103425</t>
  </si>
  <si>
    <t>ZA09GAZ0097010303425</t>
  </si>
  <si>
    <t>ZA09GAZ0097010503425</t>
  </si>
  <si>
    <t>ptp铝箔</t>
  </si>
  <si>
    <t>ZA09GAZ0098010203425</t>
  </si>
  <si>
    <t>振源口服液</t>
  </si>
  <si>
    <t>口服液</t>
  </si>
  <si>
    <t>每支装20ml</t>
  </si>
  <si>
    <t>钠钙玻璃管制口服液体瓶,口服制剂用铝塑组合盖</t>
  </si>
  <si>
    <t>ZA09GAZ0098010103450</t>
  </si>
  <si>
    <t>合剂</t>
  </si>
  <si>
    <t>管制口服液瓶、药用溴化丁基橡胶塞</t>
  </si>
  <si>
    <t>吉林省通化博祥药业股份有限公司</t>
  </si>
  <si>
    <t>ZA09GAZ0098020503450</t>
  </si>
  <si>
    <t>管制口服液瓶,药用溴化丁基橡胶塞</t>
  </si>
  <si>
    <t>附件3-2：全国（湖北）中成药联盟集采日用金额在3倍以内和3倍以上药品清单</t>
  </si>
  <si>
    <t>标准规格</t>
  </si>
  <si>
    <t>最小制剂
单位</t>
  </si>
  <si>
    <t>中选价格
（元）</t>
  </si>
  <si>
    <t>剂型系数</t>
  </si>
  <si>
    <t>日用量
(片支粒)</t>
  </si>
  <si>
    <t>日用金额</t>
  </si>
  <si>
    <t>本组最低价日用金额</t>
  </si>
  <si>
    <t>价差倍数</t>
  </si>
  <si>
    <t>价格排名</t>
  </si>
  <si>
    <t>ZC01AAF029601
0202513</t>
  </si>
  <si>
    <t>0.25G</t>
  </si>
  <si>
    <t xml:space="preserve">22.09 </t>
  </si>
  <si>
    <t>ZC01AAF029601
0102513</t>
  </si>
  <si>
    <t xml:space="preserve">13.43 </t>
  </si>
  <si>
    <t>ZC01AAF029601
0202365</t>
  </si>
  <si>
    <t xml:space="preserve">28.50 </t>
  </si>
  <si>
    <t>ZC01AAF029601
0102365</t>
  </si>
  <si>
    <t xml:space="preserve">22.80 </t>
  </si>
  <si>
    <t>ZC01AAF029601
0202380</t>
  </si>
  <si>
    <t xml:space="preserve">29.55 </t>
  </si>
  <si>
    <t>ZC01AAF029601
0202893</t>
  </si>
  <si>
    <t xml:space="preserve">30.24 </t>
  </si>
  <si>
    <t>ZC01AAF029601
0102380</t>
  </si>
  <si>
    <t xml:space="preserve">10.25 </t>
  </si>
  <si>
    <t>ZC01AAF029601
0305549</t>
  </si>
  <si>
    <t xml:space="preserve">62.11 </t>
  </si>
  <si>
    <t>ZC01AAF029601
0205549</t>
  </si>
  <si>
    <t xml:space="preserve">42.33 </t>
  </si>
  <si>
    <t>ZC01AAF029601
0105549</t>
  </si>
  <si>
    <t xml:space="preserve">28.65 </t>
  </si>
  <si>
    <t>ZE03AAF070101
0300248</t>
  </si>
  <si>
    <t>0.74G</t>
  </si>
  <si>
    <t xml:space="preserve">23.45 </t>
  </si>
  <si>
    <t>ZE03AAF070101
0100248</t>
  </si>
  <si>
    <t xml:space="preserve">13.49 </t>
  </si>
  <si>
    <t>ZE03AAF070101
1000248</t>
  </si>
  <si>
    <t xml:space="preserve">71.97 </t>
  </si>
  <si>
    <t>ZE03AAF070001
0201745</t>
  </si>
  <si>
    <t>0.4G</t>
  </si>
  <si>
    <t xml:space="preserve">15.45 </t>
  </si>
  <si>
    <t>ZE03AAF070001
0301745</t>
  </si>
  <si>
    <t xml:space="preserve">20.60 </t>
  </si>
  <si>
    <t>ZE03AAF070001
0401745</t>
  </si>
  <si>
    <t xml:space="preserve">26.75 </t>
  </si>
  <si>
    <t>ZE03AAF070001
0101745</t>
  </si>
  <si>
    <t xml:space="preserve">10.74 </t>
  </si>
  <si>
    <t>ZE03AAF069801
0100371</t>
  </si>
  <si>
    <t>0.5G</t>
  </si>
  <si>
    <t xml:space="preserve">12.62 </t>
  </si>
  <si>
    <t>ZE03AAF069801
0200371</t>
  </si>
  <si>
    <t xml:space="preserve">15.14 </t>
  </si>
  <si>
    <t>ZE03AAF070101
0300290</t>
  </si>
  <si>
    <t>0.66G</t>
  </si>
  <si>
    <t>广东众生药业股份有限公司(生产企
业:广东华南药业集团有限公司)</t>
  </si>
  <si>
    <t xml:space="preserve">49.74 </t>
  </si>
  <si>
    <t>ZE03AAF070101
0200290</t>
  </si>
  <si>
    <t xml:space="preserve">33.16 </t>
  </si>
  <si>
    <t>ZE03AAF069801
0300371</t>
  </si>
  <si>
    <t xml:space="preserve">27.76 </t>
  </si>
  <si>
    <t>ZE03AAF069701
0200340</t>
  </si>
  <si>
    <t>30MG</t>
  </si>
  <si>
    <t xml:space="preserve">22.35 </t>
  </si>
  <si>
    <t>ZE03AAF069702
0100340</t>
  </si>
  <si>
    <t>每丸重30mg,每袋
30丸。</t>
  </si>
  <si>
    <t>聚酯/铝/聚乙烯药
用复合膜袋装</t>
  </si>
  <si>
    <t xml:space="preserve">43.50 </t>
  </si>
  <si>
    <t>ZE03AAF069702
0400340</t>
  </si>
  <si>
    <t xml:space="preserve">32.63 </t>
  </si>
  <si>
    <t>ZE03AAF069702
0300340</t>
  </si>
  <si>
    <t xml:space="preserve">22.74 </t>
  </si>
  <si>
    <t>ZE03AAF069901
0100371</t>
  </si>
  <si>
    <t>颗粒剂
(无糖型)</t>
  </si>
  <si>
    <t>3G</t>
  </si>
  <si>
    <t xml:space="preserve">36.57 </t>
  </si>
  <si>
    <t>ZA12HAG036901
0202964</t>
  </si>
  <si>
    <t>10ML</t>
  </si>
  <si>
    <t xml:space="preserve">7.40 </t>
  </si>
  <si>
    <t>ZA12HAG036901
0102964</t>
  </si>
  <si>
    <t xml:space="preserve">37.00 </t>
  </si>
  <si>
    <t>ZA12HAG036901
0102729</t>
  </si>
  <si>
    <t xml:space="preserve">38.20 </t>
  </si>
  <si>
    <t>ZA12HAG036901
0202729</t>
  </si>
  <si>
    <t xml:space="preserve">7.64 </t>
  </si>
  <si>
    <t>ZA12HAG036901
0202959</t>
  </si>
  <si>
    <t xml:space="preserve">99.50 </t>
  </si>
  <si>
    <t>ZA12HAG036901
0102959</t>
  </si>
  <si>
    <t xml:space="preserve">19.90 </t>
  </si>
  <si>
    <t>ZA12HAG036902
0202729</t>
  </si>
  <si>
    <t>2ML</t>
  </si>
  <si>
    <t xml:space="preserve">5.48 </t>
  </si>
  <si>
    <t>ZA12HAG036902
0102729</t>
  </si>
  <si>
    <t xml:space="preserve">54.80 </t>
  </si>
  <si>
    <t>ZA12HAG036901
0102887</t>
  </si>
  <si>
    <t xml:space="preserve">40.20 </t>
  </si>
  <si>
    <t>ZA12HAG036901
0202887</t>
  </si>
  <si>
    <t xml:space="preserve">241.21 </t>
  </si>
  <si>
    <t>ZC01AAH022401 0104307</t>
  </si>
  <si>
    <t>0.3G</t>
  </si>
  <si>
    <t>药品铝箔和聚酰胺
/铝/聚氯乙烯冷冲 压成型固体药用复 合硬片包装</t>
  </si>
  <si>
    <t xml:space="preserve">66.10 </t>
  </si>
  <si>
    <t>ZC01AAH022401 0204307</t>
  </si>
  <si>
    <t>药用铝箔和聚酰胺
/铝/聚氯乙烯冷冲 压成型固体药用复 合硬片包装</t>
  </si>
  <si>
    <t xml:space="preserve">102.11 </t>
  </si>
  <si>
    <t>ZC01AAH022401
0304307</t>
  </si>
  <si>
    <t>口服固体药用高密
度聚乙烯瓶装</t>
  </si>
  <si>
    <t>ZC01AAH022201
0402364</t>
  </si>
  <si>
    <t xml:space="preserve">143.60 </t>
  </si>
  <si>
    <t>ZC01AAH022201
0702364</t>
  </si>
  <si>
    <t xml:space="preserve">175.51 </t>
  </si>
  <si>
    <t>ZC01AAH022202
0102364</t>
  </si>
  <si>
    <t>每粒装0.25g(相当
于饮片3.5g)</t>
  </si>
  <si>
    <t xml:space="preserve">239.33 </t>
  </si>
  <si>
    <t>ZC01AAH022201
0602364</t>
  </si>
  <si>
    <t xml:space="preserve">167.56 </t>
  </si>
  <si>
    <t>ZC01AAH022201
0302364</t>
  </si>
  <si>
    <t xml:space="preserve">128.00 </t>
  </si>
  <si>
    <t>ZC01AAH022201
0502364</t>
  </si>
  <si>
    <t xml:space="preserve">166.92 </t>
  </si>
  <si>
    <t>ZC01AAH022201
0802364</t>
  </si>
  <si>
    <t xml:space="preserve">205.75 </t>
  </si>
  <si>
    <t>ZG01AAJ025101
0203154</t>
  </si>
  <si>
    <t>1.5G</t>
  </si>
  <si>
    <t>药品包装用复合膜
袋</t>
  </si>
  <si>
    <t xml:space="preserve">14.81 </t>
  </si>
  <si>
    <t>ZG01AAJ025101
0103154</t>
  </si>
  <si>
    <t xml:space="preserve">8.88 </t>
  </si>
  <si>
    <t>ZG01AAJ025101
0303154</t>
  </si>
  <si>
    <t xml:space="preserve">17.77 </t>
  </si>
  <si>
    <t>ZG01AAJ024901
0304937</t>
  </si>
  <si>
    <t>每片相当于原生药
量0.3g</t>
  </si>
  <si>
    <t xml:space="preserve">24.38 </t>
  </si>
  <si>
    <t>ZG01AAJ024901
0404937</t>
  </si>
  <si>
    <t>PVC硬片,铝塑泡罩
包装</t>
  </si>
  <si>
    <t xml:space="preserve">29.26 </t>
  </si>
  <si>
    <t>ZG01AAJ025101
0201283</t>
  </si>
  <si>
    <t>2G</t>
  </si>
  <si>
    <t xml:space="preserve">27.70 </t>
  </si>
  <si>
    <t>ZG01AAJ025101
0101283</t>
  </si>
  <si>
    <t xml:space="preserve">13.85 </t>
  </si>
  <si>
    <t>ZG01AAJ025101
0301283</t>
  </si>
  <si>
    <t xml:space="preserve">23.08 </t>
  </si>
  <si>
    <t>ZG01AAJ025001
0303830</t>
  </si>
  <si>
    <t xml:space="preserve">20.85 </t>
  </si>
  <si>
    <t>ZG01AAJ025001
0203830</t>
  </si>
  <si>
    <t xml:space="preserve">13.90 </t>
  </si>
  <si>
    <t>ZG01AAJ024801
0204937</t>
  </si>
  <si>
    <t>0.26G</t>
  </si>
  <si>
    <t xml:space="preserve">30.26 </t>
  </si>
  <si>
    <t>ZG01AAJ024801
0304937</t>
  </si>
  <si>
    <t xml:space="preserve">40.35 </t>
  </si>
  <si>
    <t>ZA12BAL003801
0102124</t>
  </si>
  <si>
    <t>1.2G</t>
  </si>
  <si>
    <t xml:space="preserve">11.33 </t>
  </si>
  <si>
    <t>ZA12BAL003801
0202124</t>
  </si>
  <si>
    <t xml:space="preserve">14.16 </t>
  </si>
  <si>
    <t>ZA12BAL003501
0102377</t>
  </si>
  <si>
    <t>陕西方浩生物科技有限公司（陕西华
龙制药有限公司受托生产)</t>
  </si>
  <si>
    <t xml:space="preserve">10.78 </t>
  </si>
  <si>
    <t>ZA12BAL003501
0107266</t>
  </si>
  <si>
    <t>0.45G</t>
  </si>
  <si>
    <t xml:space="preserve">15.78 </t>
  </si>
  <si>
    <t>ZA12BAL003501
0202742</t>
  </si>
  <si>
    <t>石家庄科迪药业有限公司（河北国金
药业有限责任公司受托生产)</t>
  </si>
  <si>
    <t xml:space="preserve">16.81 </t>
  </si>
  <si>
    <t>ZA12BAL003501
0402377</t>
  </si>
  <si>
    <t xml:space="preserve">30.75 </t>
  </si>
  <si>
    <t>ZA12BAL003501
0105794</t>
  </si>
  <si>
    <t>0.29G</t>
  </si>
  <si>
    <t>中玉制药(海口)有限公司（海南中玉
药业有限公司受托生产)</t>
  </si>
  <si>
    <t xml:space="preserve">22.54 </t>
  </si>
  <si>
    <t>ZA12BAL003501
0205794</t>
  </si>
  <si>
    <t xml:space="preserve">45.08 </t>
  </si>
  <si>
    <t>ZA12HAM004801
0200946</t>
  </si>
  <si>
    <t>0.6G</t>
  </si>
  <si>
    <t>药用PVC硬片、药
品包装用铝箔</t>
  </si>
  <si>
    <t xml:space="preserve">10.53 </t>
  </si>
  <si>
    <t>ZA12HAM004801
0400946</t>
  </si>
  <si>
    <t xml:space="preserve">21.06 </t>
  </si>
  <si>
    <t>ZA12HAM004801
0100946</t>
  </si>
  <si>
    <t xml:space="preserve">7.12 </t>
  </si>
  <si>
    <t>ZA12HAM004701
0702364</t>
  </si>
  <si>
    <t xml:space="preserve">32.96 </t>
  </si>
  <si>
    <t>ZA12HAM004701
0802364</t>
  </si>
  <si>
    <t xml:space="preserve">39.56 </t>
  </si>
  <si>
    <t>ZA12HAM004701
0602364</t>
  </si>
  <si>
    <t xml:space="preserve">26.53 </t>
  </si>
  <si>
    <t>ZA12HAM004701
0402364</t>
  </si>
  <si>
    <t>ZA12HAM004701
0502364</t>
  </si>
  <si>
    <t xml:space="preserve">22.26 </t>
  </si>
  <si>
    <t>ZA12AAN001201
0280671</t>
  </si>
  <si>
    <t>口服固体药用高密
度聚乙烯瓶</t>
  </si>
  <si>
    <t xml:space="preserve">19.11 </t>
  </si>
  <si>
    <t>ZA12AAN001201
0180671</t>
  </si>
  <si>
    <t xml:space="preserve">12.92 </t>
  </si>
  <si>
    <t>ZA12AAN001201
0380671</t>
  </si>
  <si>
    <t xml:space="preserve">41.44 </t>
  </si>
  <si>
    <t>ZA12AAN001202
0180671</t>
  </si>
  <si>
    <t xml:space="preserve">27.63 </t>
  </si>
  <si>
    <t>ZA12AAN001401
0203711</t>
  </si>
  <si>
    <t>0.53G</t>
  </si>
  <si>
    <t xml:space="preserve">33.12 </t>
  </si>
  <si>
    <t>ZA12AAN001401
0103711</t>
  </si>
  <si>
    <t xml:space="preserve">22.41 </t>
  </si>
  <si>
    <t>ZA12AAN001301
0303065</t>
  </si>
  <si>
    <t>聚酯/铝/聚乙烯药
品包装用复合膜</t>
  </si>
  <si>
    <t xml:space="preserve">22.98 </t>
  </si>
  <si>
    <t>ZA12AAN001102
0280671</t>
  </si>
  <si>
    <t>50MG</t>
  </si>
  <si>
    <t xml:space="preserve">39.76 </t>
  </si>
  <si>
    <t>ZA12AAN001101
0280671</t>
  </si>
  <si>
    <t xml:space="preserve">26.51 </t>
  </si>
  <si>
    <t>ZA12AAN001101
0180671</t>
  </si>
  <si>
    <t xml:space="preserve">15.91 </t>
  </si>
  <si>
    <t>ZA12AAN001301
0103065</t>
  </si>
  <si>
    <t xml:space="preserve">14.42 </t>
  </si>
  <si>
    <t>ZA12AAN001301
0403065</t>
  </si>
  <si>
    <t xml:space="preserve">33.65 </t>
  </si>
  <si>
    <t>ZG03AAT004701
0103459</t>
  </si>
  <si>
    <t>3.5G</t>
  </si>
  <si>
    <t xml:space="preserve">7.75 </t>
  </si>
  <si>
    <t>ZG03AAT004701
0203459</t>
  </si>
  <si>
    <t>ZG03AAT004703
0103909</t>
  </si>
  <si>
    <t>浓缩水蜜
丸</t>
  </si>
  <si>
    <t>聚酯/铝/聚乙烯药
用复合膜袋</t>
  </si>
  <si>
    <t>内蒙古天奇中蒙制药股份有限公司
（内蒙古蒙药股份有限公司受托生产)</t>
  </si>
  <si>
    <t xml:space="preserve">1.74 </t>
  </si>
  <si>
    <t>ZG03AAT004702
0503459</t>
  </si>
  <si>
    <t xml:space="preserve">7.74 </t>
  </si>
  <si>
    <t>ZG03AAT004702
0202960</t>
  </si>
  <si>
    <t xml:space="preserve">19.07 </t>
  </si>
  <si>
    <t>ZG03AAT004701
0202960</t>
  </si>
  <si>
    <t xml:space="preserve">12.00 </t>
  </si>
  <si>
    <t>ZG03AAT004701
0102960</t>
  </si>
  <si>
    <t xml:space="preserve">10.80 </t>
  </si>
  <si>
    <t>ZG03AAT004702
0203319</t>
  </si>
  <si>
    <t xml:space="preserve">14.87 </t>
  </si>
  <si>
    <t>ZG03AAT004701
0203319</t>
  </si>
  <si>
    <t xml:space="preserve">21.29 </t>
  </si>
  <si>
    <t>ZG03AAT004701
0103374</t>
  </si>
  <si>
    <t xml:space="preserve">16.78 </t>
  </si>
  <si>
    <t>ZG03AAT004702
0103465</t>
  </si>
  <si>
    <t xml:space="preserve">29.20 </t>
  </si>
  <si>
    <t>ZG03AAT004701
0103465</t>
  </si>
  <si>
    <t>丸剂(大
蜜丸)</t>
  </si>
  <si>
    <t xml:space="preserve">14.72 </t>
  </si>
  <si>
    <t>ZG03AAT004601
0204920</t>
  </si>
  <si>
    <t>PVC硬片,铝箔泡罩
包装</t>
  </si>
  <si>
    <t xml:space="preserve">20.46 </t>
  </si>
  <si>
    <t>ZG03AAT004702
0103909</t>
  </si>
  <si>
    <t>聚酯/铝/聚乙烯药
用复合膜</t>
  </si>
  <si>
    <t xml:space="preserve">19.47 </t>
  </si>
  <si>
    <t>ZG03AAT004601
0404920</t>
  </si>
  <si>
    <t xml:space="preserve">47.52 </t>
  </si>
  <si>
    <t>ZG03AAT004701
0202953</t>
  </si>
  <si>
    <t xml:space="preserve">16.90 </t>
  </si>
  <si>
    <t>ZG03AAT004701
0102953</t>
  </si>
  <si>
    <t xml:space="preserve">50.69 </t>
  </si>
  <si>
    <t>ZG03AAT004701
0502953</t>
  </si>
  <si>
    <t xml:space="preserve">33.80 </t>
  </si>
  <si>
    <t>ZA12BAX011001
0103066</t>
  </si>
  <si>
    <t>上海六合堂生物科技项城制药有限公
司</t>
  </si>
  <si>
    <t xml:space="preserve">0.62 </t>
  </si>
  <si>
    <t>ZA12BAX011001
0204762</t>
  </si>
  <si>
    <t xml:space="preserve">110.00 </t>
  </si>
  <si>
    <t>ZA12BAX011001
0104762</t>
  </si>
  <si>
    <t xml:space="preserve">18.33 </t>
  </si>
  <si>
    <t>ZA12BAX011001
0103130</t>
  </si>
  <si>
    <t xml:space="preserve">164.64 </t>
  </si>
  <si>
    <t>ZA12BAX011001
0203130</t>
  </si>
  <si>
    <t xml:space="preserve">32.93 </t>
  </si>
  <si>
    <t>ZA12BAX011001
0103125</t>
  </si>
  <si>
    <t xml:space="preserve">81.60 </t>
  </si>
  <si>
    <t>ZA12BAX011001
0203125</t>
  </si>
  <si>
    <t xml:space="preserve">8.16 </t>
  </si>
  <si>
    <t>ZA12BAX011002
0103008</t>
  </si>
  <si>
    <t xml:space="preserve">99.60 </t>
  </si>
  <si>
    <t>ZA12BAX011002
0303008</t>
  </si>
  <si>
    <t xml:space="preserve">9.96 </t>
  </si>
  <si>
    <t>ZA12BAX011002
0103130</t>
  </si>
  <si>
    <t xml:space="preserve">110.88 </t>
  </si>
  <si>
    <t>ZA12BAX011002
0203130</t>
  </si>
  <si>
    <t xml:space="preserve">11.09 </t>
  </si>
  <si>
    <t>ZA12BAX011001
0202729</t>
  </si>
  <si>
    <t xml:space="preserve">12.40 </t>
  </si>
  <si>
    <t>ZA12BAX011001
0102729</t>
  </si>
  <si>
    <t xml:space="preserve">124.00 </t>
  </si>
  <si>
    <t>ZA12BAX011001
0103518</t>
  </si>
  <si>
    <t xml:space="preserve">65.28 </t>
  </si>
  <si>
    <t>ZA12BAX011001
0203518</t>
  </si>
  <si>
    <t xml:space="preserve">326.40 </t>
  </si>
  <si>
    <t>ZA12BAX011001
0103358</t>
  </si>
  <si>
    <t xml:space="preserve">13.70 </t>
  </si>
  <si>
    <t>ZA12BAX011001
0203140</t>
  </si>
  <si>
    <t xml:space="preserve">137.00 </t>
  </si>
  <si>
    <t>ZA12BAX011001
0103140</t>
  </si>
  <si>
    <t>ZA12BAX011001
0103388</t>
  </si>
  <si>
    <t xml:space="preserve">344.28 </t>
  </si>
  <si>
    <t>ZA12BAX011002
0203388</t>
  </si>
  <si>
    <t xml:space="preserve">13.77 </t>
  </si>
  <si>
    <t>ZA12BAX011002
0103388</t>
  </si>
  <si>
    <t xml:space="preserve">137.71 </t>
  </si>
  <si>
    <t>ZA12BAX011001
0203388</t>
  </si>
  <si>
    <t xml:space="preserve">68.86 </t>
  </si>
  <si>
    <t>ZA12BAX011002
0102662</t>
  </si>
  <si>
    <t xml:space="preserve">68.99 </t>
  </si>
  <si>
    <t>ZA12BAX011001
0102887</t>
  </si>
  <si>
    <t xml:space="preserve">13.80 </t>
  </si>
  <si>
    <t>ZA12BAX011002
0202662</t>
  </si>
  <si>
    <t xml:space="preserve">345.00 </t>
  </si>
  <si>
    <t>ZA12BAX011002
0102887</t>
  </si>
  <si>
    <t xml:space="preserve">138.00 </t>
  </si>
  <si>
    <t>ZA12BAX011001
0202982</t>
  </si>
  <si>
    <t xml:space="preserve">69.21 </t>
  </si>
  <si>
    <t>ZA12BAX011001
0102982</t>
  </si>
  <si>
    <t xml:space="preserve">346.08 </t>
  </si>
  <si>
    <t>ZA12BAX011001
0302982</t>
  </si>
  <si>
    <t xml:space="preserve">138.43 </t>
  </si>
  <si>
    <t>ZA12BAX011002
0102982</t>
  </si>
  <si>
    <t xml:space="preserve">138.99 </t>
  </si>
  <si>
    <t>ZA12BAX011002
0202982</t>
  </si>
  <si>
    <t>ZA12BAX011001
0102662</t>
  </si>
  <si>
    <t xml:space="preserve">15.95 </t>
  </si>
  <si>
    <t>ZA12BAX011001
0202662</t>
  </si>
  <si>
    <t xml:space="preserve">159.50 </t>
  </si>
  <si>
    <t>ZA12BAX062301
0102611</t>
  </si>
  <si>
    <t xml:space="preserve">4.09 </t>
  </si>
  <si>
    <t>ZA12BAX062301
0102524</t>
  </si>
  <si>
    <t xml:space="preserve">3.04 </t>
  </si>
  <si>
    <t>ZA12BAX062301
0402524</t>
  </si>
  <si>
    <t xml:space="preserve">12.78 </t>
  </si>
  <si>
    <t>ZA12BAX062301
0302524</t>
  </si>
  <si>
    <t xml:space="preserve">8.65 </t>
  </si>
  <si>
    <t>ZA12BAX062301
0202524</t>
  </si>
  <si>
    <t xml:space="preserve">6.97 </t>
  </si>
  <si>
    <t>ZA12BAX062501
0202181</t>
  </si>
  <si>
    <t>每袋装3g(未添加
蔗糖)</t>
  </si>
  <si>
    <t>雅安迅康药业有限公司（四川奇力制
药有限公司受托生产)</t>
  </si>
  <si>
    <t xml:space="preserve">17.06 </t>
  </si>
  <si>
    <t>ZA12BAX062501
0102181</t>
  </si>
  <si>
    <t xml:space="preserve">8.53 </t>
  </si>
  <si>
    <t>ZA12BAX062301
0402185</t>
  </si>
  <si>
    <t xml:space="preserve">13.64 </t>
  </si>
  <si>
    <t>ZA12BAX062301
0302185</t>
  </si>
  <si>
    <t xml:space="preserve">9.08 </t>
  </si>
  <si>
    <t>ZA12BAX062301
0201061</t>
  </si>
  <si>
    <t xml:space="preserve">14.30 </t>
  </si>
  <si>
    <t>ZA12BAX062301
0101061</t>
  </si>
  <si>
    <t xml:space="preserve">7.82 </t>
  </si>
  <si>
    <t>ZA12BAX062301
0504181</t>
  </si>
  <si>
    <t>每粒装0.3克(相当
于饮片1.175克)</t>
  </si>
  <si>
    <t xml:space="preserve">15.97 </t>
  </si>
  <si>
    <t>ZA12BAX062602
0304181</t>
  </si>
  <si>
    <t>片剂(薄
膜衣片)</t>
  </si>
  <si>
    <t>0.31G</t>
  </si>
  <si>
    <t xml:space="preserve">18.83 </t>
  </si>
  <si>
    <t>ZA12BAX062602
0204181</t>
  </si>
  <si>
    <t xml:space="preserve">12.76 </t>
  </si>
  <si>
    <t>ZA12BAX062602
0404181</t>
  </si>
  <si>
    <t xml:space="preserve">35.62 </t>
  </si>
  <si>
    <t>ZA12BAX062301
0302611</t>
  </si>
  <si>
    <t>ZA12BAX062501 0102292</t>
  </si>
  <si>
    <t>颗粒剂 (混悬颗
粒)</t>
  </si>
  <si>
    <t>4G</t>
  </si>
  <si>
    <t>聚酯/铝/聚乙烯药 用复合膜</t>
  </si>
  <si>
    <t xml:space="preserve">17.75 </t>
  </si>
  <si>
    <t>ZA12BAX062301
0502882</t>
  </si>
  <si>
    <t xml:space="preserve">37.84 </t>
  </si>
  <si>
    <t>ZA12BAX062301
0102882</t>
  </si>
  <si>
    <t xml:space="preserve">13.13 </t>
  </si>
  <si>
    <t>ZA12BAX062301
0104181</t>
  </si>
  <si>
    <t xml:space="preserve">15.96 </t>
  </si>
  <si>
    <t>ZA07AAX071805
0105577</t>
  </si>
  <si>
    <t>5ML</t>
  </si>
  <si>
    <t xml:space="preserve">7.54 </t>
  </si>
  <si>
    <t>ZA07AAX071803
0105577</t>
  </si>
  <si>
    <t xml:space="preserve">15.08 </t>
  </si>
  <si>
    <t>ZA07AAX071803
0205577</t>
  </si>
  <si>
    <t xml:space="preserve">37.70 </t>
  </si>
  <si>
    <t>ZA07AAX071806
0105577</t>
  </si>
  <si>
    <t xml:space="preserve">15.18 </t>
  </si>
  <si>
    <t>ZA07AAX071801
0105577</t>
  </si>
  <si>
    <t xml:space="preserve">30.36 </t>
  </si>
  <si>
    <t>ZA07AAX071801
0205577</t>
  </si>
  <si>
    <t xml:space="preserve">75.89 </t>
  </si>
  <si>
    <t>ZA07AAX071802
0205577</t>
  </si>
  <si>
    <t xml:space="preserve">34.47 </t>
  </si>
  <si>
    <t>ZA07AAX071802
0105577</t>
  </si>
  <si>
    <t xml:space="preserve">17.24 </t>
  </si>
  <si>
    <t>ZA07AAX071804
0105577</t>
  </si>
  <si>
    <t xml:space="preserve">3.45 </t>
  </si>
  <si>
    <t>ZA07AAX071803
0201697</t>
  </si>
  <si>
    <t>每支装5ml（人工
麝香）</t>
  </si>
  <si>
    <t xml:space="preserve">58.14 </t>
  </si>
  <si>
    <t>ZA07AAX071803
0501697</t>
  </si>
  <si>
    <t>每支装5ml，人工
麝香</t>
  </si>
  <si>
    <t xml:space="preserve">9.69 </t>
  </si>
  <si>
    <t>ZA07AAX071801
0201697</t>
  </si>
  <si>
    <t>每支装10ml（人工
麝香）</t>
  </si>
  <si>
    <t xml:space="preserve">78.56 </t>
  </si>
  <si>
    <t>ZA07AAX071801
0501697</t>
  </si>
  <si>
    <t>每支装10ml，人工
麝香</t>
  </si>
  <si>
    <t xml:space="preserve">19.64 </t>
  </si>
  <si>
    <t>ZA07AAX071802
0201697</t>
  </si>
  <si>
    <t>每支装2ml（人工
麝香）</t>
  </si>
  <si>
    <t xml:space="preserve">26.55 </t>
  </si>
  <si>
    <t>ZA07AAX071802
0501697</t>
  </si>
  <si>
    <t>每支装2ml，人工
麝香</t>
  </si>
  <si>
    <t xml:space="preserve">4.43 </t>
  </si>
  <si>
    <t>ZA07AAX071801
0301697</t>
  </si>
  <si>
    <t>每支装10ml（麝
香）</t>
  </si>
  <si>
    <t xml:space="preserve">196.80 </t>
  </si>
  <si>
    <t>ZA07AAX071801
0101697</t>
  </si>
  <si>
    <t xml:space="preserve">65.60 </t>
  </si>
  <si>
    <t>ZA07AAX071801
0401697</t>
  </si>
  <si>
    <t>每支装10ml，天然
麝香</t>
  </si>
  <si>
    <t xml:space="preserve">32.80 </t>
  </si>
  <si>
    <t>ZA07AAX071802
0101697</t>
  </si>
  <si>
    <t>每支装2ml（麝
香）</t>
  </si>
  <si>
    <t xml:space="preserve">34.30 </t>
  </si>
  <si>
    <t>ZA07AAX071802
0401697</t>
  </si>
  <si>
    <t>每支装2ml，天然
麝香</t>
  </si>
  <si>
    <t xml:space="preserve">6.86 </t>
  </si>
  <si>
    <t>ZA07AAX071803
0101697</t>
  </si>
  <si>
    <t>每支装5ml（麝
香）</t>
  </si>
  <si>
    <t xml:space="preserve">69.06 </t>
  </si>
  <si>
    <t>ZA07AAX071803
0401697</t>
  </si>
  <si>
    <t>每支装5ml，天然
麝香</t>
  </si>
  <si>
    <t xml:space="preserve">17.27 </t>
  </si>
  <si>
    <t>ZC01AAY000201
0200375</t>
  </si>
  <si>
    <t xml:space="preserve">9.00 </t>
  </si>
  <si>
    <t>ZC01AAY000201
0100375</t>
  </si>
  <si>
    <t xml:space="preserve">45.00 </t>
  </si>
  <si>
    <t>ZC01AAY000201
0201334</t>
  </si>
  <si>
    <t xml:space="preserve">18.90 </t>
  </si>
  <si>
    <t>ZC01AAY000201
0101334</t>
  </si>
  <si>
    <t xml:space="preserve">189.00 </t>
  </si>
  <si>
    <t>XC02CXY165B00
2010205549</t>
  </si>
  <si>
    <t xml:space="preserve">10.20 </t>
  </si>
  <si>
    <t>XC02CXY165B00
2010105549</t>
  </si>
  <si>
    <t xml:space="preserve">51.01 </t>
  </si>
  <si>
    <t>XC02CXY165B00
2020203283</t>
  </si>
  <si>
    <t xml:space="preserve">5.25 </t>
  </si>
  <si>
    <t>XC02CXY165B00
2020103283</t>
  </si>
  <si>
    <t xml:space="preserve">26.25 </t>
  </si>
  <si>
    <t>XC02CXY165B00
2010203283</t>
  </si>
  <si>
    <t xml:space="preserve">11.88 </t>
  </si>
  <si>
    <t>XC02CXY165B00
2010103283</t>
  </si>
  <si>
    <t xml:space="preserve">59.40 </t>
  </si>
  <si>
    <t>XC02CXY165B00
2020205549</t>
  </si>
  <si>
    <t xml:space="preserve">6.25 </t>
  </si>
  <si>
    <t>XC02CXY165B00
2020105549</t>
  </si>
  <si>
    <t xml:space="preserve">62.50 </t>
  </si>
  <si>
    <t>ZA09GAZ009904
0203374</t>
  </si>
  <si>
    <t>每片含人参果总皂
苷25mg</t>
  </si>
  <si>
    <t>25MG</t>
  </si>
  <si>
    <t>口服固体药用高密
度聚乙烯瓶包装</t>
  </si>
  <si>
    <t xml:space="preserve">67.21 </t>
  </si>
  <si>
    <t>ZA09GAZ009801 0203425</t>
  </si>
  <si>
    <t>20ML</t>
  </si>
  <si>
    <t>钠钙玻璃管制口服
液体瓶,口服制剂 用铝塑组合盖</t>
  </si>
  <si>
    <t xml:space="preserve">40.78 </t>
  </si>
  <si>
    <t>ZA09GAZ009902
0303374</t>
  </si>
  <si>
    <t>每片重0.15g(含人
参果总皂苷25mg)</t>
  </si>
  <si>
    <t xml:space="preserve">127.99 </t>
  </si>
  <si>
    <t>ZA09GAZ009902
0203374</t>
  </si>
  <si>
    <t xml:space="preserve">44.41 </t>
  </si>
  <si>
    <t>ZA09GAZ009701
0203425</t>
  </si>
  <si>
    <t>0.25g(含人参果总
皂苷25mg)</t>
  </si>
  <si>
    <t xml:space="preserve">29.00 </t>
  </si>
  <si>
    <t>ZA09GAZ009902
0103374</t>
  </si>
  <si>
    <t xml:space="preserve">18.37 </t>
  </si>
  <si>
    <t>ZA09GAZ009901
0303405</t>
  </si>
  <si>
    <t xml:space="preserve">23.03 </t>
  </si>
  <si>
    <t>ZA09GAZ009701
0103425</t>
  </si>
  <si>
    <t xml:space="preserve">22.52 </t>
  </si>
  <si>
    <t>ZA09GAZ009901
0203405</t>
  </si>
  <si>
    <t xml:space="preserve">18.58 </t>
  </si>
  <si>
    <t>ZA09GAZ009701
0503425</t>
  </si>
  <si>
    <t>ZA09GAZ009901
0204458</t>
  </si>
  <si>
    <t>每片重0.24g(含人
参果总皂苷25mg)</t>
  </si>
  <si>
    <t xml:space="preserve">21.04 </t>
  </si>
  <si>
    <t>ZA09GAZ009901
0104458</t>
  </si>
  <si>
    <t xml:space="preserve">15.87 </t>
  </si>
  <si>
    <t>ZA09GAZ009904
0103374</t>
  </si>
  <si>
    <t xml:space="preserve">32.44 </t>
  </si>
  <si>
    <t>ZA09GAZ009701
0303425</t>
  </si>
  <si>
    <t xml:space="preserve">44.54 </t>
  </si>
  <si>
    <t>ZA09GAZ009802
0503450</t>
  </si>
  <si>
    <t>管制口服液瓶,药
用溴化丁基橡胶塞</t>
  </si>
  <si>
    <t xml:space="preserve">13.24 </t>
  </si>
  <si>
    <t>ZA09GAZ009801
0103450</t>
  </si>
  <si>
    <t>管制口服液瓶、药
用溴化丁基橡胶塞</t>
  </si>
  <si>
    <t xml:space="preserve">12.79 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</si>
</sst>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###0;###0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FF0000"/>
      <name val="Times New Roman"/>
      <charset val="204"/>
    </font>
    <font>
      <sz val="10"/>
      <color rgb="FFFF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Times New Roman"/>
      <charset val="204"/>
    </font>
    <font>
      <sz val="26"/>
      <color theme="1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E1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0" fillId="15" borderId="1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1" fillId="19" borderId="12" applyNumberFormat="false" applyAlignment="false" applyProtection="false">
      <alignment vertical="center"/>
    </xf>
    <xf numFmtId="0" fontId="31" fillId="15" borderId="15" applyNumberFormat="false" applyAlignment="false" applyProtection="false">
      <alignment vertical="center"/>
    </xf>
    <xf numFmtId="0" fontId="32" fillId="33" borderId="16" applyNumberFormat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7" fillId="9" borderId="9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top"/>
    </xf>
    <xf numFmtId="0" fontId="3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left" vertical="top"/>
    </xf>
    <xf numFmtId="0" fontId="0" fillId="0" borderId="0" xfId="0" applyFont="true" applyAlignment="true">
      <alignment horizontal="left" vertical="top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176" fontId="5" fillId="0" borderId="0" xfId="0" applyNumberFormat="true" applyFont="true" applyAlignment="true">
      <alignment horizontal="center" vertical="center"/>
    </xf>
    <xf numFmtId="0" fontId="5" fillId="2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177" fontId="8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/>
    </xf>
    <xf numFmtId="177" fontId="8" fillId="0" borderId="2" xfId="0" applyNumberFormat="true" applyFont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 wrapText="true"/>
    </xf>
    <xf numFmtId="0" fontId="8" fillId="0" borderId="7" xfId="0" applyFont="true" applyBorder="true" applyAlignment="true">
      <alignment horizontal="center" vertical="center"/>
    </xf>
    <xf numFmtId="0" fontId="8" fillId="0" borderId="8" xfId="0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176" fontId="8" fillId="0" borderId="3" xfId="0" applyNumberFormat="true" applyFont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176" fontId="8" fillId="0" borderId="4" xfId="0" applyNumberFormat="true" applyFont="true" applyBorder="true" applyAlignment="true">
      <alignment horizontal="center" vertical="center"/>
    </xf>
    <xf numFmtId="0" fontId="5" fillId="2" borderId="4" xfId="0" applyFont="true" applyFill="true" applyBorder="true" applyAlignment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/>
    </xf>
    <xf numFmtId="0" fontId="12" fillId="0" borderId="4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0" fillId="0" borderId="4" xfId="0" applyNumberFormat="true" applyFont="true" applyFill="true" applyBorder="true" applyAlignment="true">
      <alignment horizontal="center" vertical="center" wrapText="true"/>
    </xf>
    <xf numFmtId="176" fontId="12" fillId="0" borderId="4" xfId="0" applyNumberFormat="true" applyFont="true" applyFill="true" applyBorder="true" applyAlignment="true">
      <alignment horizontal="center" vertical="center" wrapText="true"/>
    </xf>
    <xf numFmtId="176" fontId="11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0"/>
  <sheetViews>
    <sheetView workbookViewId="0">
      <selection activeCell="A1" sqref="A1:L1"/>
    </sheetView>
  </sheetViews>
  <sheetFormatPr defaultColWidth="9" defaultRowHeight="12.75"/>
  <sheetData>
    <row r="1" ht="20.25" spans="1:1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ht="27" spans="1:12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6" t="s">
        <v>12</v>
      </c>
    </row>
    <row r="3" ht="40.5" spans="1:12">
      <c r="A3" s="33">
        <v>1</v>
      </c>
      <c r="B3" s="34" t="s">
        <v>13</v>
      </c>
      <c r="C3" s="34" t="s">
        <v>14</v>
      </c>
      <c r="D3" s="34" t="s">
        <v>15</v>
      </c>
      <c r="E3" s="34" t="s">
        <v>16</v>
      </c>
      <c r="F3" s="34" t="s">
        <v>17</v>
      </c>
      <c r="G3" s="34" t="s">
        <v>18</v>
      </c>
      <c r="H3" s="34">
        <v>60</v>
      </c>
      <c r="I3" s="34" t="s">
        <v>19</v>
      </c>
      <c r="J3" s="34" t="s">
        <v>20</v>
      </c>
      <c r="K3" s="34" t="s">
        <v>21</v>
      </c>
      <c r="L3" s="37">
        <v>62.11</v>
      </c>
    </row>
    <row r="4" ht="40.5" spans="1:12">
      <c r="A4" s="35">
        <v>2</v>
      </c>
      <c r="B4" s="35" t="s">
        <v>22</v>
      </c>
      <c r="C4" s="35" t="s">
        <v>14</v>
      </c>
      <c r="D4" s="35" t="s">
        <v>15</v>
      </c>
      <c r="E4" s="35" t="s">
        <v>16</v>
      </c>
      <c r="F4" s="35" t="s">
        <v>17</v>
      </c>
      <c r="G4" s="35" t="s">
        <v>18</v>
      </c>
      <c r="H4" s="35">
        <v>24</v>
      </c>
      <c r="I4" s="35" t="s">
        <v>19</v>
      </c>
      <c r="J4" s="35" t="s">
        <v>20</v>
      </c>
      <c r="K4" s="35" t="s">
        <v>21</v>
      </c>
      <c r="L4" s="38">
        <v>28.65</v>
      </c>
    </row>
    <row r="5" ht="40.5" spans="1:12">
      <c r="A5" s="33">
        <v>3</v>
      </c>
      <c r="B5" s="35" t="s">
        <v>23</v>
      </c>
      <c r="C5" s="35" t="s">
        <v>14</v>
      </c>
      <c r="D5" s="35" t="s">
        <v>15</v>
      </c>
      <c r="E5" s="35" t="s">
        <v>16</v>
      </c>
      <c r="F5" s="35" t="s">
        <v>17</v>
      </c>
      <c r="G5" s="35" t="s">
        <v>18</v>
      </c>
      <c r="H5" s="35">
        <v>36</v>
      </c>
      <c r="I5" s="35" t="s">
        <v>19</v>
      </c>
      <c r="J5" s="35" t="s">
        <v>20</v>
      </c>
      <c r="K5" s="35" t="s">
        <v>21</v>
      </c>
      <c r="L5" s="38">
        <v>42.33</v>
      </c>
    </row>
    <row r="6" ht="40.5" spans="1:12">
      <c r="A6" s="35">
        <v>4</v>
      </c>
      <c r="B6" s="34" t="s">
        <v>24</v>
      </c>
      <c r="C6" s="34" t="s">
        <v>14</v>
      </c>
      <c r="D6" s="34" t="s">
        <v>15</v>
      </c>
      <c r="E6" s="34" t="s">
        <v>16</v>
      </c>
      <c r="F6" s="34" t="s">
        <v>17</v>
      </c>
      <c r="G6" s="34" t="s">
        <v>25</v>
      </c>
      <c r="H6" s="34">
        <v>60</v>
      </c>
      <c r="I6" s="34" t="s">
        <v>19</v>
      </c>
      <c r="J6" s="34" t="s">
        <v>26</v>
      </c>
      <c r="K6" s="34" t="s">
        <v>21</v>
      </c>
      <c r="L6" s="37">
        <v>30.24</v>
      </c>
    </row>
    <row r="7" ht="40.5" spans="1:12">
      <c r="A7" s="33">
        <v>5</v>
      </c>
      <c r="B7" s="34" t="s">
        <v>27</v>
      </c>
      <c r="C7" s="34" t="s">
        <v>14</v>
      </c>
      <c r="D7" s="34" t="s">
        <v>15</v>
      </c>
      <c r="E7" s="34" t="s">
        <v>16</v>
      </c>
      <c r="F7" s="34" t="s">
        <v>28</v>
      </c>
      <c r="G7" s="34" t="s">
        <v>29</v>
      </c>
      <c r="H7" s="34">
        <v>60</v>
      </c>
      <c r="I7" s="34" t="s">
        <v>19</v>
      </c>
      <c r="J7" s="34" t="s">
        <v>30</v>
      </c>
      <c r="K7" s="34" t="s">
        <v>31</v>
      </c>
      <c r="L7" s="37">
        <v>28.5</v>
      </c>
    </row>
    <row r="8" ht="40.5" spans="1:12">
      <c r="A8" s="35">
        <v>6</v>
      </c>
      <c r="B8" s="35" t="s">
        <v>32</v>
      </c>
      <c r="C8" s="35" t="s">
        <v>14</v>
      </c>
      <c r="D8" s="35" t="s">
        <v>15</v>
      </c>
      <c r="E8" s="35" t="s">
        <v>16</v>
      </c>
      <c r="F8" s="35" t="s">
        <v>28</v>
      </c>
      <c r="G8" s="35" t="s">
        <v>33</v>
      </c>
      <c r="H8" s="35">
        <v>48</v>
      </c>
      <c r="I8" s="35" t="s">
        <v>19</v>
      </c>
      <c r="J8" s="35" t="s">
        <v>30</v>
      </c>
      <c r="K8" s="35" t="s">
        <v>21</v>
      </c>
      <c r="L8" s="38">
        <v>22.8</v>
      </c>
    </row>
    <row r="9" ht="40.5" spans="1:12">
      <c r="A9" s="33">
        <v>7</v>
      </c>
      <c r="B9" s="34" t="s">
        <v>34</v>
      </c>
      <c r="C9" s="34" t="s">
        <v>14</v>
      </c>
      <c r="D9" s="34" t="s">
        <v>15</v>
      </c>
      <c r="E9" s="34" t="s">
        <v>16</v>
      </c>
      <c r="F9" s="34" t="s">
        <v>28</v>
      </c>
      <c r="G9" s="34" t="s">
        <v>35</v>
      </c>
      <c r="H9" s="34">
        <v>60</v>
      </c>
      <c r="I9" s="34" t="s">
        <v>19</v>
      </c>
      <c r="J9" s="34" t="s">
        <v>36</v>
      </c>
      <c r="K9" s="34" t="s">
        <v>21</v>
      </c>
      <c r="L9" s="37">
        <v>29.55</v>
      </c>
    </row>
    <row r="10" ht="40.5" spans="1:12">
      <c r="A10" s="35">
        <v>8</v>
      </c>
      <c r="B10" s="35" t="s">
        <v>37</v>
      </c>
      <c r="C10" s="35" t="s">
        <v>14</v>
      </c>
      <c r="D10" s="35" t="s">
        <v>15</v>
      </c>
      <c r="E10" s="35" t="s">
        <v>16</v>
      </c>
      <c r="F10" s="35" t="s">
        <v>28</v>
      </c>
      <c r="G10" s="35" t="s">
        <v>35</v>
      </c>
      <c r="H10" s="35">
        <v>20</v>
      </c>
      <c r="I10" s="35" t="s">
        <v>19</v>
      </c>
      <c r="J10" s="35" t="s">
        <v>36</v>
      </c>
      <c r="K10" s="35" t="s">
        <v>21</v>
      </c>
      <c r="L10" s="38">
        <v>10.25</v>
      </c>
    </row>
    <row r="11" ht="40.5" spans="1:12">
      <c r="A11" s="33">
        <v>9</v>
      </c>
      <c r="B11" s="34" t="s">
        <v>38</v>
      </c>
      <c r="C11" s="34" t="s">
        <v>14</v>
      </c>
      <c r="D11" s="34" t="s">
        <v>15</v>
      </c>
      <c r="E11" s="34" t="s">
        <v>16</v>
      </c>
      <c r="F11" s="34" t="s">
        <v>28</v>
      </c>
      <c r="G11" s="34" t="s">
        <v>35</v>
      </c>
      <c r="H11" s="34">
        <v>30</v>
      </c>
      <c r="I11" s="34" t="s">
        <v>19</v>
      </c>
      <c r="J11" s="34" t="s">
        <v>39</v>
      </c>
      <c r="K11" s="34" t="s">
        <v>21</v>
      </c>
      <c r="L11" s="37">
        <v>13.43</v>
      </c>
    </row>
    <row r="12" ht="40.5" spans="1:12">
      <c r="A12" s="35">
        <v>10</v>
      </c>
      <c r="B12" s="35" t="s">
        <v>40</v>
      </c>
      <c r="C12" s="35" t="s">
        <v>14</v>
      </c>
      <c r="D12" s="35" t="s">
        <v>15</v>
      </c>
      <c r="E12" s="35" t="s">
        <v>16</v>
      </c>
      <c r="F12" s="35" t="s">
        <v>28</v>
      </c>
      <c r="G12" s="35" t="s">
        <v>35</v>
      </c>
      <c r="H12" s="35">
        <v>60</v>
      </c>
      <c r="I12" s="35" t="s">
        <v>19</v>
      </c>
      <c r="J12" s="35" t="s">
        <v>39</v>
      </c>
      <c r="K12" s="35" t="s">
        <v>21</v>
      </c>
      <c r="L12" s="38">
        <v>22.09</v>
      </c>
    </row>
    <row r="13" ht="40.5" spans="1:12">
      <c r="A13" s="33">
        <v>11</v>
      </c>
      <c r="B13" s="34" t="s">
        <v>41</v>
      </c>
      <c r="C13" s="34" t="s">
        <v>42</v>
      </c>
      <c r="D13" s="34" t="s">
        <v>43</v>
      </c>
      <c r="E13" s="34" t="s">
        <v>44</v>
      </c>
      <c r="F13" s="34" t="s">
        <v>45</v>
      </c>
      <c r="G13" s="34" t="s">
        <v>46</v>
      </c>
      <c r="H13" s="34">
        <v>18</v>
      </c>
      <c r="I13" s="34" t="s">
        <v>19</v>
      </c>
      <c r="J13" s="34" t="s">
        <v>47</v>
      </c>
      <c r="K13" s="34" t="s">
        <v>21</v>
      </c>
      <c r="L13" s="37">
        <v>23.45</v>
      </c>
    </row>
    <row r="14" ht="40.5" spans="1:12">
      <c r="A14" s="35">
        <v>12</v>
      </c>
      <c r="B14" s="35" t="s">
        <v>48</v>
      </c>
      <c r="C14" s="35" t="s">
        <v>42</v>
      </c>
      <c r="D14" s="35" t="s">
        <v>43</v>
      </c>
      <c r="E14" s="35" t="s">
        <v>44</v>
      </c>
      <c r="F14" s="35" t="s">
        <v>45</v>
      </c>
      <c r="G14" s="35" t="s">
        <v>46</v>
      </c>
      <c r="H14" s="35">
        <v>9</v>
      </c>
      <c r="I14" s="35" t="s">
        <v>19</v>
      </c>
      <c r="J14" s="35" t="s">
        <v>47</v>
      </c>
      <c r="K14" s="35" t="s">
        <v>21</v>
      </c>
      <c r="L14" s="38">
        <v>13.49</v>
      </c>
    </row>
    <row r="15" ht="40.5" spans="1:12">
      <c r="A15" s="33">
        <v>13</v>
      </c>
      <c r="B15" s="35" t="s">
        <v>49</v>
      </c>
      <c r="C15" s="35" t="s">
        <v>42</v>
      </c>
      <c r="D15" s="35" t="s">
        <v>43</v>
      </c>
      <c r="E15" s="35" t="s">
        <v>44</v>
      </c>
      <c r="F15" s="35" t="s">
        <v>45</v>
      </c>
      <c r="G15" s="35" t="s">
        <v>50</v>
      </c>
      <c r="H15" s="35">
        <v>48</v>
      </c>
      <c r="I15" s="35" t="s">
        <v>19</v>
      </c>
      <c r="J15" s="35" t="s">
        <v>47</v>
      </c>
      <c r="K15" s="35" t="s">
        <v>21</v>
      </c>
      <c r="L15" s="38">
        <v>71.97</v>
      </c>
    </row>
    <row r="16" ht="40.5" spans="1:12">
      <c r="A16" s="35">
        <v>14</v>
      </c>
      <c r="B16" s="34" t="s">
        <v>51</v>
      </c>
      <c r="C16" s="34" t="s">
        <v>42</v>
      </c>
      <c r="D16" s="34" t="s">
        <v>52</v>
      </c>
      <c r="E16" s="34" t="s">
        <v>16</v>
      </c>
      <c r="F16" s="34" t="s">
        <v>53</v>
      </c>
      <c r="G16" s="34" t="s">
        <v>33</v>
      </c>
      <c r="H16" s="34">
        <v>30</v>
      </c>
      <c r="I16" s="34" t="s">
        <v>19</v>
      </c>
      <c r="J16" s="34" t="s">
        <v>54</v>
      </c>
      <c r="K16" s="34" t="s">
        <v>21</v>
      </c>
      <c r="L16" s="37">
        <v>12.62</v>
      </c>
    </row>
    <row r="17" ht="40.5" spans="1:12">
      <c r="A17" s="33">
        <v>15</v>
      </c>
      <c r="B17" s="35" t="s">
        <v>55</v>
      </c>
      <c r="C17" s="35" t="s">
        <v>42</v>
      </c>
      <c r="D17" s="35" t="s">
        <v>52</v>
      </c>
      <c r="E17" s="35" t="s">
        <v>16</v>
      </c>
      <c r="F17" s="35" t="s">
        <v>53</v>
      </c>
      <c r="G17" s="35" t="s">
        <v>33</v>
      </c>
      <c r="H17" s="35">
        <v>36</v>
      </c>
      <c r="I17" s="35" t="s">
        <v>19</v>
      </c>
      <c r="J17" s="35" t="s">
        <v>54</v>
      </c>
      <c r="K17" s="35" t="s">
        <v>21</v>
      </c>
      <c r="L17" s="38">
        <v>15.14</v>
      </c>
    </row>
    <row r="18" ht="40.5" spans="1:12">
      <c r="A18" s="35">
        <v>16</v>
      </c>
      <c r="B18" s="35" t="s">
        <v>56</v>
      </c>
      <c r="C18" s="35" t="s">
        <v>42</v>
      </c>
      <c r="D18" s="35" t="s">
        <v>52</v>
      </c>
      <c r="E18" s="35" t="s">
        <v>16</v>
      </c>
      <c r="F18" s="35" t="s">
        <v>53</v>
      </c>
      <c r="G18" s="35" t="s">
        <v>33</v>
      </c>
      <c r="H18" s="35">
        <v>60</v>
      </c>
      <c r="I18" s="35" t="s">
        <v>19</v>
      </c>
      <c r="J18" s="35" t="s">
        <v>54</v>
      </c>
      <c r="K18" s="35" t="s">
        <v>21</v>
      </c>
      <c r="L18" s="38">
        <v>27.76</v>
      </c>
    </row>
    <row r="19" ht="40.5" spans="1:12">
      <c r="A19" s="33">
        <v>17</v>
      </c>
      <c r="B19" s="35" t="s">
        <v>57</v>
      </c>
      <c r="C19" s="35" t="s">
        <v>42</v>
      </c>
      <c r="D19" s="35" t="s">
        <v>58</v>
      </c>
      <c r="E19" s="35" t="s">
        <v>59</v>
      </c>
      <c r="F19" s="35" t="s">
        <v>60</v>
      </c>
      <c r="G19" s="35" t="s">
        <v>61</v>
      </c>
      <c r="H19" s="35">
        <v>9</v>
      </c>
      <c r="I19" s="35" t="s">
        <v>62</v>
      </c>
      <c r="J19" s="35" t="s">
        <v>54</v>
      </c>
      <c r="K19" s="35" t="s">
        <v>21</v>
      </c>
      <c r="L19" s="38">
        <v>36.57</v>
      </c>
    </row>
    <row r="20" ht="94.5" spans="1:12">
      <c r="A20" s="35">
        <v>18</v>
      </c>
      <c r="B20" s="35" t="s">
        <v>63</v>
      </c>
      <c r="C20" s="35" t="s">
        <v>42</v>
      </c>
      <c r="D20" s="35" t="s">
        <v>43</v>
      </c>
      <c r="E20" s="35" t="s">
        <v>16</v>
      </c>
      <c r="F20" s="35" t="s">
        <v>64</v>
      </c>
      <c r="G20" s="35" t="s">
        <v>33</v>
      </c>
      <c r="H20" s="35">
        <v>18</v>
      </c>
      <c r="I20" s="35" t="s">
        <v>19</v>
      </c>
      <c r="J20" s="35" t="s">
        <v>65</v>
      </c>
      <c r="K20" s="35" t="s">
        <v>21</v>
      </c>
      <c r="L20" s="38">
        <v>33.16</v>
      </c>
    </row>
    <row r="21" ht="94.5" spans="1:12">
      <c r="A21" s="33">
        <v>19</v>
      </c>
      <c r="B21" s="35" t="s">
        <v>66</v>
      </c>
      <c r="C21" s="35" t="s">
        <v>42</v>
      </c>
      <c r="D21" s="35" t="s">
        <v>43</v>
      </c>
      <c r="E21" s="35" t="s">
        <v>16</v>
      </c>
      <c r="F21" s="35" t="s">
        <v>64</v>
      </c>
      <c r="G21" s="35" t="s">
        <v>33</v>
      </c>
      <c r="H21" s="35">
        <v>27</v>
      </c>
      <c r="I21" s="35" t="s">
        <v>19</v>
      </c>
      <c r="J21" s="35" t="s">
        <v>65</v>
      </c>
      <c r="K21" s="35" t="s">
        <v>21</v>
      </c>
      <c r="L21" s="38">
        <v>49.74</v>
      </c>
    </row>
    <row r="22" ht="40.5" spans="1:12">
      <c r="A22" s="35">
        <v>20</v>
      </c>
      <c r="B22" s="34" t="s">
        <v>67</v>
      </c>
      <c r="C22" s="34" t="s">
        <v>42</v>
      </c>
      <c r="D22" s="34" t="s">
        <v>68</v>
      </c>
      <c r="E22" s="34" t="s">
        <v>69</v>
      </c>
      <c r="F22" s="34" t="s">
        <v>70</v>
      </c>
      <c r="G22" s="34" t="s">
        <v>71</v>
      </c>
      <c r="H22" s="34">
        <v>270</v>
      </c>
      <c r="I22" s="34" t="s">
        <v>72</v>
      </c>
      <c r="J22" s="34" t="s">
        <v>73</v>
      </c>
      <c r="K22" s="34" t="s">
        <v>21</v>
      </c>
      <c r="L22" s="37">
        <v>22.35</v>
      </c>
    </row>
    <row r="23" ht="40.5" spans="1:12">
      <c r="A23" s="33">
        <v>21</v>
      </c>
      <c r="B23" s="35" t="s">
        <v>74</v>
      </c>
      <c r="C23" s="35" t="s">
        <v>42</v>
      </c>
      <c r="D23" s="35" t="s">
        <v>68</v>
      </c>
      <c r="E23" s="35" t="s">
        <v>69</v>
      </c>
      <c r="F23" s="35" t="s">
        <v>75</v>
      </c>
      <c r="G23" s="35" t="s">
        <v>76</v>
      </c>
      <c r="H23" s="35">
        <v>12</v>
      </c>
      <c r="I23" s="35" t="s">
        <v>62</v>
      </c>
      <c r="J23" s="35" t="s">
        <v>73</v>
      </c>
      <c r="K23" s="35" t="s">
        <v>21</v>
      </c>
      <c r="L23" s="38">
        <v>43.5</v>
      </c>
    </row>
    <row r="24" ht="40.5" spans="1:12">
      <c r="A24" s="35">
        <v>22</v>
      </c>
      <c r="B24" s="35" t="s">
        <v>77</v>
      </c>
      <c r="C24" s="35" t="s">
        <v>42</v>
      </c>
      <c r="D24" s="35" t="s">
        <v>68</v>
      </c>
      <c r="E24" s="35" t="s">
        <v>69</v>
      </c>
      <c r="F24" s="35" t="s">
        <v>75</v>
      </c>
      <c r="G24" s="35" t="s">
        <v>76</v>
      </c>
      <c r="H24" s="35">
        <v>6</v>
      </c>
      <c r="I24" s="35" t="s">
        <v>62</v>
      </c>
      <c r="J24" s="35" t="s">
        <v>73</v>
      </c>
      <c r="K24" s="35" t="s">
        <v>21</v>
      </c>
      <c r="L24" s="38">
        <v>22.74</v>
      </c>
    </row>
    <row r="25" ht="40.5" spans="1:12">
      <c r="A25" s="33">
        <v>23</v>
      </c>
      <c r="B25" s="35" t="s">
        <v>78</v>
      </c>
      <c r="C25" s="35" t="s">
        <v>42</v>
      </c>
      <c r="D25" s="35" t="s">
        <v>68</v>
      </c>
      <c r="E25" s="35" t="s">
        <v>69</v>
      </c>
      <c r="F25" s="35" t="s">
        <v>75</v>
      </c>
      <c r="G25" s="35" t="s">
        <v>76</v>
      </c>
      <c r="H25" s="35">
        <v>9</v>
      </c>
      <c r="I25" s="35" t="s">
        <v>62</v>
      </c>
      <c r="J25" s="35" t="s">
        <v>73</v>
      </c>
      <c r="K25" s="35" t="s">
        <v>21</v>
      </c>
      <c r="L25" s="38">
        <v>32.63</v>
      </c>
    </row>
    <row r="26" ht="40.5" spans="1:12">
      <c r="A26" s="35">
        <v>24</v>
      </c>
      <c r="B26" s="34" t="s">
        <v>79</v>
      </c>
      <c r="C26" s="34" t="s">
        <v>42</v>
      </c>
      <c r="D26" s="34" t="s">
        <v>80</v>
      </c>
      <c r="E26" s="34" t="s">
        <v>81</v>
      </c>
      <c r="F26" s="34" t="s">
        <v>82</v>
      </c>
      <c r="G26" s="34" t="s">
        <v>33</v>
      </c>
      <c r="H26" s="34">
        <v>36</v>
      </c>
      <c r="I26" s="34" t="s">
        <v>83</v>
      </c>
      <c r="J26" s="34" t="s">
        <v>84</v>
      </c>
      <c r="K26" s="34" t="s">
        <v>21</v>
      </c>
      <c r="L26" s="37">
        <v>15.45</v>
      </c>
    </row>
    <row r="27" ht="40.5" spans="1:12">
      <c r="A27" s="33">
        <v>25</v>
      </c>
      <c r="B27" s="35" t="s">
        <v>85</v>
      </c>
      <c r="C27" s="35" t="s">
        <v>42</v>
      </c>
      <c r="D27" s="35" t="s">
        <v>80</v>
      </c>
      <c r="E27" s="35" t="s">
        <v>81</v>
      </c>
      <c r="F27" s="35" t="s">
        <v>82</v>
      </c>
      <c r="G27" s="35" t="s">
        <v>33</v>
      </c>
      <c r="H27" s="35">
        <v>24</v>
      </c>
      <c r="I27" s="35" t="s">
        <v>83</v>
      </c>
      <c r="J27" s="35" t="s">
        <v>84</v>
      </c>
      <c r="K27" s="35" t="s">
        <v>21</v>
      </c>
      <c r="L27" s="38">
        <v>10.74</v>
      </c>
    </row>
    <row r="28" ht="40.5" spans="1:12">
      <c r="A28" s="35">
        <v>26</v>
      </c>
      <c r="B28" s="35" t="s">
        <v>86</v>
      </c>
      <c r="C28" s="35" t="s">
        <v>42</v>
      </c>
      <c r="D28" s="35" t="s">
        <v>80</v>
      </c>
      <c r="E28" s="35" t="s">
        <v>81</v>
      </c>
      <c r="F28" s="35" t="s">
        <v>82</v>
      </c>
      <c r="G28" s="35" t="s">
        <v>33</v>
      </c>
      <c r="H28" s="35">
        <v>48</v>
      </c>
      <c r="I28" s="35" t="s">
        <v>83</v>
      </c>
      <c r="J28" s="35" t="s">
        <v>84</v>
      </c>
      <c r="K28" s="35" t="s">
        <v>21</v>
      </c>
      <c r="L28" s="38">
        <v>20.6</v>
      </c>
    </row>
    <row r="29" ht="40.5" spans="1:12">
      <c r="A29" s="33">
        <v>27</v>
      </c>
      <c r="B29" s="35" t="s">
        <v>87</v>
      </c>
      <c r="C29" s="35" t="s">
        <v>42</v>
      </c>
      <c r="D29" s="35" t="s">
        <v>80</v>
      </c>
      <c r="E29" s="35" t="s">
        <v>81</v>
      </c>
      <c r="F29" s="35" t="s">
        <v>82</v>
      </c>
      <c r="G29" s="35" t="s">
        <v>33</v>
      </c>
      <c r="H29" s="35">
        <v>60</v>
      </c>
      <c r="I29" s="35" t="s">
        <v>83</v>
      </c>
      <c r="J29" s="35" t="s">
        <v>84</v>
      </c>
      <c r="K29" s="35" t="s">
        <v>21</v>
      </c>
      <c r="L29" s="38">
        <v>26.75</v>
      </c>
    </row>
    <row r="30" ht="40.5" spans="1:12">
      <c r="A30" s="35">
        <v>28</v>
      </c>
      <c r="B30" s="34" t="s">
        <v>88</v>
      </c>
      <c r="C30" s="34" t="s">
        <v>89</v>
      </c>
      <c r="D30" s="34" t="s">
        <v>90</v>
      </c>
      <c r="E30" s="34" t="s">
        <v>91</v>
      </c>
      <c r="F30" s="34" t="s">
        <v>92</v>
      </c>
      <c r="G30" s="34" t="s">
        <v>93</v>
      </c>
      <c r="H30" s="34">
        <v>1</v>
      </c>
      <c r="I30" s="34" t="s">
        <v>94</v>
      </c>
      <c r="J30" s="34" t="s">
        <v>95</v>
      </c>
      <c r="K30" s="34" t="s">
        <v>94</v>
      </c>
      <c r="L30" s="37">
        <v>40.2</v>
      </c>
    </row>
    <row r="31" ht="40.5" spans="1:12">
      <c r="A31" s="33">
        <v>29</v>
      </c>
      <c r="B31" s="35" t="s">
        <v>96</v>
      </c>
      <c r="C31" s="35" t="s">
        <v>89</v>
      </c>
      <c r="D31" s="35" t="s">
        <v>90</v>
      </c>
      <c r="E31" s="35" t="s">
        <v>91</v>
      </c>
      <c r="F31" s="35" t="s">
        <v>92</v>
      </c>
      <c r="G31" s="35" t="s">
        <v>97</v>
      </c>
      <c r="H31" s="35">
        <v>6</v>
      </c>
      <c r="I31" s="35" t="s">
        <v>94</v>
      </c>
      <c r="J31" s="35" t="s">
        <v>95</v>
      </c>
      <c r="K31" s="35" t="s">
        <v>21</v>
      </c>
      <c r="L31" s="38">
        <v>241.21</v>
      </c>
    </row>
    <row r="32" ht="40.5" spans="1:12">
      <c r="A32" s="35">
        <v>30</v>
      </c>
      <c r="B32" s="34" t="s">
        <v>98</v>
      </c>
      <c r="C32" s="34" t="s">
        <v>89</v>
      </c>
      <c r="D32" s="34" t="s">
        <v>90</v>
      </c>
      <c r="E32" s="34" t="s">
        <v>91</v>
      </c>
      <c r="F32" s="34" t="s">
        <v>99</v>
      </c>
      <c r="G32" s="34" t="s">
        <v>100</v>
      </c>
      <c r="H32" s="34">
        <v>1</v>
      </c>
      <c r="I32" s="34" t="s">
        <v>94</v>
      </c>
      <c r="J32" s="34" t="s">
        <v>101</v>
      </c>
      <c r="K32" s="34" t="s">
        <v>94</v>
      </c>
      <c r="L32" s="37">
        <v>5.48</v>
      </c>
    </row>
    <row r="33" ht="40.5" spans="1:12">
      <c r="A33" s="33">
        <v>31</v>
      </c>
      <c r="B33" s="35" t="s">
        <v>102</v>
      </c>
      <c r="C33" s="35" t="s">
        <v>89</v>
      </c>
      <c r="D33" s="35" t="s">
        <v>90</v>
      </c>
      <c r="E33" s="35" t="s">
        <v>91</v>
      </c>
      <c r="F33" s="35" t="s">
        <v>92</v>
      </c>
      <c r="G33" s="35" t="s">
        <v>100</v>
      </c>
      <c r="H33" s="35">
        <v>5</v>
      </c>
      <c r="I33" s="35" t="s">
        <v>94</v>
      </c>
      <c r="J33" s="35" t="s">
        <v>101</v>
      </c>
      <c r="K33" s="35" t="s">
        <v>21</v>
      </c>
      <c r="L33" s="38">
        <v>38.2</v>
      </c>
    </row>
    <row r="34" ht="40.5" spans="1:12">
      <c r="A34" s="35">
        <v>32</v>
      </c>
      <c r="B34" s="35" t="s">
        <v>103</v>
      </c>
      <c r="C34" s="35" t="s">
        <v>89</v>
      </c>
      <c r="D34" s="35" t="s">
        <v>90</v>
      </c>
      <c r="E34" s="35" t="s">
        <v>91</v>
      </c>
      <c r="F34" s="35" t="s">
        <v>92</v>
      </c>
      <c r="G34" s="35" t="s">
        <v>100</v>
      </c>
      <c r="H34" s="35">
        <v>1</v>
      </c>
      <c r="I34" s="35" t="s">
        <v>94</v>
      </c>
      <c r="J34" s="35" t="s">
        <v>101</v>
      </c>
      <c r="K34" s="35" t="s">
        <v>94</v>
      </c>
      <c r="L34" s="38">
        <v>7.64</v>
      </c>
    </row>
    <row r="35" ht="40.5" spans="1:12">
      <c r="A35" s="33">
        <v>33</v>
      </c>
      <c r="B35" s="35" t="s">
        <v>104</v>
      </c>
      <c r="C35" s="35" t="s">
        <v>89</v>
      </c>
      <c r="D35" s="35" t="s">
        <v>90</v>
      </c>
      <c r="E35" s="35" t="s">
        <v>91</v>
      </c>
      <c r="F35" s="35" t="s">
        <v>99</v>
      </c>
      <c r="G35" s="35" t="s">
        <v>100</v>
      </c>
      <c r="H35" s="35">
        <v>10</v>
      </c>
      <c r="I35" s="35" t="s">
        <v>94</v>
      </c>
      <c r="J35" s="35" t="s">
        <v>101</v>
      </c>
      <c r="K35" s="35" t="s">
        <v>21</v>
      </c>
      <c r="L35" s="38">
        <v>54.8</v>
      </c>
    </row>
    <row r="36" ht="40.5" spans="1:12">
      <c r="A36" s="35">
        <v>34</v>
      </c>
      <c r="B36" s="34" t="s">
        <v>105</v>
      </c>
      <c r="C36" s="34" t="s">
        <v>89</v>
      </c>
      <c r="D36" s="34" t="s">
        <v>90</v>
      </c>
      <c r="E36" s="34" t="s">
        <v>106</v>
      </c>
      <c r="F36" s="34" t="s">
        <v>92</v>
      </c>
      <c r="G36" s="34" t="s">
        <v>97</v>
      </c>
      <c r="H36" s="34">
        <v>1</v>
      </c>
      <c r="I36" s="34" t="s">
        <v>94</v>
      </c>
      <c r="J36" s="34" t="s">
        <v>107</v>
      </c>
      <c r="K36" s="34" t="s">
        <v>94</v>
      </c>
      <c r="L36" s="37">
        <v>7.4</v>
      </c>
    </row>
    <row r="37" ht="40.5" spans="1:12">
      <c r="A37" s="33">
        <v>35</v>
      </c>
      <c r="B37" s="35" t="s">
        <v>108</v>
      </c>
      <c r="C37" s="35" t="s">
        <v>89</v>
      </c>
      <c r="D37" s="35" t="s">
        <v>90</v>
      </c>
      <c r="E37" s="35" t="s">
        <v>106</v>
      </c>
      <c r="F37" s="35" t="s">
        <v>92</v>
      </c>
      <c r="G37" s="35" t="s">
        <v>97</v>
      </c>
      <c r="H37" s="35">
        <v>5</v>
      </c>
      <c r="I37" s="35" t="s">
        <v>94</v>
      </c>
      <c r="J37" s="35" t="s">
        <v>107</v>
      </c>
      <c r="K37" s="35" t="s">
        <v>21</v>
      </c>
      <c r="L37" s="38">
        <v>37</v>
      </c>
    </row>
    <row r="38" ht="40.5" spans="1:12">
      <c r="A38" s="35">
        <v>36</v>
      </c>
      <c r="B38" s="34" t="s">
        <v>109</v>
      </c>
      <c r="C38" s="34" t="s">
        <v>89</v>
      </c>
      <c r="D38" s="34" t="s">
        <v>90</v>
      </c>
      <c r="E38" s="34" t="s">
        <v>91</v>
      </c>
      <c r="F38" s="34" t="s">
        <v>92</v>
      </c>
      <c r="G38" s="34" t="s">
        <v>110</v>
      </c>
      <c r="H38" s="34">
        <v>5</v>
      </c>
      <c r="I38" s="34" t="s">
        <v>94</v>
      </c>
      <c r="J38" s="34" t="s">
        <v>111</v>
      </c>
      <c r="K38" s="34" t="s">
        <v>21</v>
      </c>
      <c r="L38" s="37">
        <v>99.5</v>
      </c>
    </row>
    <row r="39" ht="40.5" spans="1:12">
      <c r="A39" s="33">
        <v>37</v>
      </c>
      <c r="B39" s="35" t="s">
        <v>112</v>
      </c>
      <c r="C39" s="35" t="s">
        <v>89</v>
      </c>
      <c r="D39" s="35" t="s">
        <v>90</v>
      </c>
      <c r="E39" s="35" t="s">
        <v>91</v>
      </c>
      <c r="F39" s="35" t="s">
        <v>113</v>
      </c>
      <c r="G39" s="35" t="s">
        <v>110</v>
      </c>
      <c r="H39" s="35">
        <v>1</v>
      </c>
      <c r="I39" s="35" t="s">
        <v>94</v>
      </c>
      <c r="J39" s="35" t="s">
        <v>111</v>
      </c>
      <c r="K39" s="35" t="s">
        <v>94</v>
      </c>
      <c r="L39" s="38">
        <v>19.9</v>
      </c>
    </row>
    <row r="40" ht="81" spans="1:12">
      <c r="A40" s="35">
        <v>38</v>
      </c>
      <c r="B40" s="34" t="s">
        <v>114</v>
      </c>
      <c r="C40" s="34" t="s">
        <v>115</v>
      </c>
      <c r="D40" s="34" t="s">
        <v>116</v>
      </c>
      <c r="E40" s="34" t="s">
        <v>81</v>
      </c>
      <c r="F40" s="34" t="s">
        <v>117</v>
      </c>
      <c r="G40" s="34" t="s">
        <v>118</v>
      </c>
      <c r="H40" s="34">
        <v>20</v>
      </c>
      <c r="I40" s="34" t="s">
        <v>83</v>
      </c>
      <c r="J40" s="34" t="s">
        <v>119</v>
      </c>
      <c r="K40" s="34" t="s">
        <v>21</v>
      </c>
      <c r="L40" s="37">
        <v>66.1</v>
      </c>
    </row>
    <row r="41" ht="81" spans="1:12">
      <c r="A41" s="33">
        <v>39</v>
      </c>
      <c r="B41" s="35" t="s">
        <v>120</v>
      </c>
      <c r="C41" s="35" t="s">
        <v>115</v>
      </c>
      <c r="D41" s="35" t="s">
        <v>116</v>
      </c>
      <c r="E41" s="35" t="s">
        <v>81</v>
      </c>
      <c r="F41" s="35" t="s">
        <v>117</v>
      </c>
      <c r="G41" s="35" t="s">
        <v>121</v>
      </c>
      <c r="H41" s="35">
        <v>30</v>
      </c>
      <c r="I41" s="35" t="s">
        <v>83</v>
      </c>
      <c r="J41" s="35" t="s">
        <v>119</v>
      </c>
      <c r="K41" s="35" t="s">
        <v>21</v>
      </c>
      <c r="L41" s="38">
        <v>102.11</v>
      </c>
    </row>
    <row r="42" ht="40.5" spans="1:12">
      <c r="A42" s="35">
        <v>40</v>
      </c>
      <c r="B42" s="35" t="s">
        <v>122</v>
      </c>
      <c r="C42" s="35" t="s">
        <v>115</v>
      </c>
      <c r="D42" s="35" t="s">
        <v>116</v>
      </c>
      <c r="E42" s="35" t="s">
        <v>81</v>
      </c>
      <c r="F42" s="35" t="s">
        <v>117</v>
      </c>
      <c r="G42" s="35" t="s">
        <v>123</v>
      </c>
      <c r="H42" s="35">
        <v>30</v>
      </c>
      <c r="I42" s="35" t="s">
        <v>83</v>
      </c>
      <c r="J42" s="35" t="s">
        <v>119</v>
      </c>
      <c r="K42" s="35" t="s">
        <v>21</v>
      </c>
      <c r="L42" s="38">
        <v>102.11</v>
      </c>
    </row>
    <row r="43" ht="40.5" spans="1:12">
      <c r="A43" s="33">
        <v>41</v>
      </c>
      <c r="B43" s="34" t="s">
        <v>124</v>
      </c>
      <c r="C43" s="34" t="s">
        <v>115</v>
      </c>
      <c r="D43" s="34" t="s">
        <v>125</v>
      </c>
      <c r="E43" s="34" t="s">
        <v>16</v>
      </c>
      <c r="F43" s="34" t="s">
        <v>17</v>
      </c>
      <c r="G43" s="34" t="s">
        <v>126</v>
      </c>
      <c r="H43" s="34">
        <v>18</v>
      </c>
      <c r="I43" s="34" t="s">
        <v>19</v>
      </c>
      <c r="J43" s="34" t="s">
        <v>127</v>
      </c>
      <c r="K43" s="34" t="s">
        <v>21</v>
      </c>
      <c r="L43" s="37">
        <v>143.6</v>
      </c>
    </row>
    <row r="44" ht="40.5" spans="1:12">
      <c r="A44" s="35">
        <v>42</v>
      </c>
      <c r="B44" s="35" t="s">
        <v>128</v>
      </c>
      <c r="C44" s="35" t="s">
        <v>115</v>
      </c>
      <c r="D44" s="35" t="s">
        <v>125</v>
      </c>
      <c r="E44" s="35" t="s">
        <v>16</v>
      </c>
      <c r="F44" s="35" t="s">
        <v>17</v>
      </c>
      <c r="G44" s="35" t="s">
        <v>126</v>
      </c>
      <c r="H44" s="35">
        <v>16</v>
      </c>
      <c r="I44" s="35" t="s">
        <v>19</v>
      </c>
      <c r="J44" s="35" t="s">
        <v>127</v>
      </c>
      <c r="K44" s="35" t="s">
        <v>21</v>
      </c>
      <c r="L44" s="38">
        <v>128</v>
      </c>
    </row>
    <row r="45" ht="40.5" spans="1:12">
      <c r="A45" s="33">
        <v>43</v>
      </c>
      <c r="B45" s="35" t="s">
        <v>129</v>
      </c>
      <c r="C45" s="35" t="s">
        <v>115</v>
      </c>
      <c r="D45" s="35" t="s">
        <v>125</v>
      </c>
      <c r="E45" s="35" t="s">
        <v>16</v>
      </c>
      <c r="F45" s="35" t="s">
        <v>17</v>
      </c>
      <c r="G45" s="35" t="s">
        <v>126</v>
      </c>
      <c r="H45" s="35">
        <v>20</v>
      </c>
      <c r="I45" s="35" t="s">
        <v>19</v>
      </c>
      <c r="J45" s="35" t="s">
        <v>127</v>
      </c>
      <c r="K45" s="35" t="s">
        <v>21</v>
      </c>
      <c r="L45" s="38">
        <v>166.92</v>
      </c>
    </row>
    <row r="46" ht="40.5" spans="1:12">
      <c r="A46" s="35">
        <v>44</v>
      </c>
      <c r="B46" s="35" t="s">
        <v>130</v>
      </c>
      <c r="C46" s="35" t="s">
        <v>115</v>
      </c>
      <c r="D46" s="35" t="s">
        <v>125</v>
      </c>
      <c r="E46" s="35" t="s">
        <v>16</v>
      </c>
      <c r="F46" s="35" t="s">
        <v>17</v>
      </c>
      <c r="G46" s="35" t="s">
        <v>126</v>
      </c>
      <c r="H46" s="35">
        <v>21</v>
      </c>
      <c r="I46" s="35" t="s">
        <v>19</v>
      </c>
      <c r="J46" s="35" t="s">
        <v>127</v>
      </c>
      <c r="K46" s="35" t="s">
        <v>21</v>
      </c>
      <c r="L46" s="38">
        <v>167.56</v>
      </c>
    </row>
    <row r="47" ht="40.5" spans="1:12">
      <c r="A47" s="33">
        <v>45</v>
      </c>
      <c r="B47" s="35" t="s">
        <v>131</v>
      </c>
      <c r="C47" s="35" t="s">
        <v>115</v>
      </c>
      <c r="D47" s="35" t="s">
        <v>125</v>
      </c>
      <c r="E47" s="35" t="s">
        <v>16</v>
      </c>
      <c r="F47" s="35" t="s">
        <v>17</v>
      </c>
      <c r="G47" s="35" t="s">
        <v>126</v>
      </c>
      <c r="H47" s="35">
        <v>22</v>
      </c>
      <c r="I47" s="35" t="s">
        <v>19</v>
      </c>
      <c r="J47" s="35" t="s">
        <v>127</v>
      </c>
      <c r="K47" s="35" t="s">
        <v>21</v>
      </c>
      <c r="L47" s="38">
        <v>175.51</v>
      </c>
    </row>
    <row r="48" ht="40.5" spans="1:12">
      <c r="A48" s="35">
        <v>46</v>
      </c>
      <c r="B48" s="35" t="s">
        <v>132</v>
      </c>
      <c r="C48" s="35" t="s">
        <v>115</v>
      </c>
      <c r="D48" s="35" t="s">
        <v>125</v>
      </c>
      <c r="E48" s="35" t="s">
        <v>16</v>
      </c>
      <c r="F48" s="35" t="s">
        <v>17</v>
      </c>
      <c r="G48" s="35" t="s">
        <v>126</v>
      </c>
      <c r="H48" s="35">
        <v>24</v>
      </c>
      <c r="I48" s="35" t="s">
        <v>19</v>
      </c>
      <c r="J48" s="35" t="s">
        <v>127</v>
      </c>
      <c r="K48" s="35" t="s">
        <v>21</v>
      </c>
      <c r="L48" s="38">
        <v>205.75</v>
      </c>
    </row>
    <row r="49" ht="40.5" spans="1:12">
      <c r="A49" s="33">
        <v>47</v>
      </c>
      <c r="B49" s="35" t="s">
        <v>133</v>
      </c>
      <c r="C49" s="35" t="s">
        <v>115</v>
      </c>
      <c r="D49" s="35" t="s">
        <v>125</v>
      </c>
      <c r="E49" s="35" t="s">
        <v>16</v>
      </c>
      <c r="F49" s="35" t="s">
        <v>134</v>
      </c>
      <c r="G49" s="35" t="s">
        <v>126</v>
      </c>
      <c r="H49" s="35">
        <v>30</v>
      </c>
      <c r="I49" s="35" t="s">
        <v>19</v>
      </c>
      <c r="J49" s="35" t="s">
        <v>127</v>
      </c>
      <c r="K49" s="35" t="s">
        <v>21</v>
      </c>
      <c r="L49" s="38">
        <v>239.33</v>
      </c>
    </row>
    <row r="50" ht="40.5" spans="1:12">
      <c r="A50" s="35">
        <v>48</v>
      </c>
      <c r="B50" s="34" t="s">
        <v>135</v>
      </c>
      <c r="C50" s="34" t="s">
        <v>136</v>
      </c>
      <c r="D50" s="34" t="s">
        <v>137</v>
      </c>
      <c r="E50" s="34" t="s">
        <v>138</v>
      </c>
      <c r="F50" s="34" t="s">
        <v>139</v>
      </c>
      <c r="G50" s="34" t="s">
        <v>140</v>
      </c>
      <c r="H50" s="34">
        <v>12</v>
      </c>
      <c r="I50" s="34" t="s">
        <v>62</v>
      </c>
      <c r="J50" s="34" t="s">
        <v>141</v>
      </c>
      <c r="K50" s="34" t="s">
        <v>21</v>
      </c>
      <c r="L50" s="37">
        <v>20.85</v>
      </c>
    </row>
    <row r="51" ht="40.5" spans="1:12">
      <c r="A51" s="33">
        <v>49</v>
      </c>
      <c r="B51" s="35" t="s">
        <v>142</v>
      </c>
      <c r="C51" s="35" t="s">
        <v>136</v>
      </c>
      <c r="D51" s="35" t="s">
        <v>137</v>
      </c>
      <c r="E51" s="35" t="s">
        <v>138</v>
      </c>
      <c r="F51" s="35" t="s">
        <v>139</v>
      </c>
      <c r="G51" s="35" t="s">
        <v>140</v>
      </c>
      <c r="H51" s="35">
        <v>8</v>
      </c>
      <c r="I51" s="35" t="s">
        <v>62</v>
      </c>
      <c r="J51" s="35" t="s">
        <v>141</v>
      </c>
      <c r="K51" s="35" t="s">
        <v>21</v>
      </c>
      <c r="L51" s="38">
        <v>13.9</v>
      </c>
    </row>
    <row r="52" ht="40.5" spans="1:12">
      <c r="A52" s="35">
        <v>50</v>
      </c>
      <c r="B52" s="34" t="s">
        <v>143</v>
      </c>
      <c r="C52" s="34" t="s">
        <v>136</v>
      </c>
      <c r="D52" s="34" t="s">
        <v>144</v>
      </c>
      <c r="E52" s="34" t="s">
        <v>145</v>
      </c>
      <c r="F52" s="34" t="s">
        <v>146</v>
      </c>
      <c r="G52" s="34" t="s">
        <v>147</v>
      </c>
      <c r="H52" s="34">
        <v>75</v>
      </c>
      <c r="I52" s="34" t="s">
        <v>83</v>
      </c>
      <c r="J52" s="34" t="s">
        <v>148</v>
      </c>
      <c r="K52" s="34" t="s">
        <v>21</v>
      </c>
      <c r="L52" s="37">
        <v>24.38</v>
      </c>
    </row>
    <row r="53" ht="40.5" spans="1:12">
      <c r="A53" s="33">
        <v>51</v>
      </c>
      <c r="B53" s="35" t="s">
        <v>149</v>
      </c>
      <c r="C53" s="35" t="s">
        <v>136</v>
      </c>
      <c r="D53" s="35" t="s">
        <v>150</v>
      </c>
      <c r="E53" s="35" t="s">
        <v>16</v>
      </c>
      <c r="F53" s="35" t="s">
        <v>151</v>
      </c>
      <c r="G53" s="35" t="s">
        <v>152</v>
      </c>
      <c r="H53" s="35">
        <v>18</v>
      </c>
      <c r="I53" s="35" t="s">
        <v>19</v>
      </c>
      <c r="J53" s="35" t="s">
        <v>148</v>
      </c>
      <c r="K53" s="35" t="s">
        <v>21</v>
      </c>
      <c r="L53" s="38">
        <v>30.26</v>
      </c>
    </row>
    <row r="54" ht="40.5" spans="1:12">
      <c r="A54" s="35">
        <v>52</v>
      </c>
      <c r="B54" s="35" t="s">
        <v>153</v>
      </c>
      <c r="C54" s="35" t="s">
        <v>136</v>
      </c>
      <c r="D54" s="35" t="s">
        <v>150</v>
      </c>
      <c r="E54" s="35" t="s">
        <v>16</v>
      </c>
      <c r="F54" s="35" t="s">
        <v>151</v>
      </c>
      <c r="G54" s="35" t="s">
        <v>147</v>
      </c>
      <c r="H54" s="35">
        <v>24</v>
      </c>
      <c r="I54" s="35" t="s">
        <v>19</v>
      </c>
      <c r="J54" s="35" t="s">
        <v>148</v>
      </c>
      <c r="K54" s="35" t="s">
        <v>21</v>
      </c>
      <c r="L54" s="38">
        <v>40.35</v>
      </c>
    </row>
    <row r="55" ht="40.5" spans="1:12">
      <c r="A55" s="33">
        <v>53</v>
      </c>
      <c r="B55" s="35" t="s">
        <v>154</v>
      </c>
      <c r="C55" s="35" t="s">
        <v>136</v>
      </c>
      <c r="D55" s="35" t="s">
        <v>144</v>
      </c>
      <c r="E55" s="35" t="s">
        <v>145</v>
      </c>
      <c r="F55" s="35" t="s">
        <v>146</v>
      </c>
      <c r="G55" s="35" t="s">
        <v>152</v>
      </c>
      <c r="H55" s="35">
        <v>90</v>
      </c>
      <c r="I55" s="35" t="s">
        <v>83</v>
      </c>
      <c r="J55" s="35" t="s">
        <v>148</v>
      </c>
      <c r="K55" s="35" t="s">
        <v>21</v>
      </c>
      <c r="L55" s="38">
        <v>29.26</v>
      </c>
    </row>
    <row r="56" ht="40.5" spans="1:12">
      <c r="A56" s="35">
        <v>54</v>
      </c>
      <c r="B56" s="34" t="s">
        <v>155</v>
      </c>
      <c r="C56" s="34" t="s">
        <v>136</v>
      </c>
      <c r="D56" s="34" t="s">
        <v>156</v>
      </c>
      <c r="E56" s="34" t="s">
        <v>157</v>
      </c>
      <c r="F56" s="34" t="s">
        <v>158</v>
      </c>
      <c r="G56" s="34" t="s">
        <v>159</v>
      </c>
      <c r="H56" s="34">
        <v>10</v>
      </c>
      <c r="I56" s="34" t="s">
        <v>62</v>
      </c>
      <c r="J56" s="34" t="s">
        <v>160</v>
      </c>
      <c r="K56" s="34" t="s">
        <v>21</v>
      </c>
      <c r="L56" s="37">
        <v>14.81</v>
      </c>
    </row>
    <row r="57" ht="40.5" spans="1:12">
      <c r="A57" s="33">
        <v>55</v>
      </c>
      <c r="B57" s="35" t="s">
        <v>161</v>
      </c>
      <c r="C57" s="35" t="s">
        <v>136</v>
      </c>
      <c r="D57" s="35" t="s">
        <v>156</v>
      </c>
      <c r="E57" s="35" t="s">
        <v>157</v>
      </c>
      <c r="F57" s="35" t="s">
        <v>158</v>
      </c>
      <c r="G57" s="35" t="s">
        <v>159</v>
      </c>
      <c r="H57" s="35">
        <v>6</v>
      </c>
      <c r="I57" s="35" t="s">
        <v>62</v>
      </c>
      <c r="J57" s="35" t="s">
        <v>160</v>
      </c>
      <c r="K57" s="35" t="s">
        <v>21</v>
      </c>
      <c r="L57" s="38">
        <v>8.88</v>
      </c>
    </row>
    <row r="58" ht="40.5" spans="1:12">
      <c r="A58" s="35">
        <v>56</v>
      </c>
      <c r="B58" s="35" t="s">
        <v>162</v>
      </c>
      <c r="C58" s="35" t="s">
        <v>136</v>
      </c>
      <c r="D58" s="35" t="s">
        <v>156</v>
      </c>
      <c r="E58" s="35" t="s">
        <v>157</v>
      </c>
      <c r="F58" s="35" t="s">
        <v>158</v>
      </c>
      <c r="G58" s="35" t="s">
        <v>159</v>
      </c>
      <c r="H58" s="35">
        <v>12</v>
      </c>
      <c r="I58" s="35" t="s">
        <v>62</v>
      </c>
      <c r="J58" s="35" t="s">
        <v>160</v>
      </c>
      <c r="K58" s="35" t="s">
        <v>21</v>
      </c>
      <c r="L58" s="38">
        <v>17.77</v>
      </c>
    </row>
    <row r="59" ht="40.5" spans="1:12">
      <c r="A59" s="33">
        <v>57</v>
      </c>
      <c r="B59" s="34" t="s">
        <v>163</v>
      </c>
      <c r="C59" s="34" t="s">
        <v>136</v>
      </c>
      <c r="D59" s="34" t="s">
        <v>156</v>
      </c>
      <c r="E59" s="34" t="s">
        <v>157</v>
      </c>
      <c r="F59" s="34" t="s">
        <v>164</v>
      </c>
      <c r="G59" s="34" t="s">
        <v>165</v>
      </c>
      <c r="H59" s="34">
        <v>12</v>
      </c>
      <c r="I59" s="34" t="s">
        <v>62</v>
      </c>
      <c r="J59" s="34" t="s">
        <v>166</v>
      </c>
      <c r="K59" s="34" t="s">
        <v>21</v>
      </c>
      <c r="L59" s="37">
        <v>27.7</v>
      </c>
    </row>
    <row r="60" ht="40.5" spans="1:12">
      <c r="A60" s="35">
        <v>58</v>
      </c>
      <c r="B60" s="35" t="s">
        <v>167</v>
      </c>
      <c r="C60" s="35" t="s">
        <v>136</v>
      </c>
      <c r="D60" s="35" t="s">
        <v>156</v>
      </c>
      <c r="E60" s="35" t="s">
        <v>157</v>
      </c>
      <c r="F60" s="35" t="s">
        <v>164</v>
      </c>
      <c r="G60" s="35" t="s">
        <v>165</v>
      </c>
      <c r="H60" s="35">
        <v>6</v>
      </c>
      <c r="I60" s="35" t="s">
        <v>62</v>
      </c>
      <c r="J60" s="35" t="s">
        <v>166</v>
      </c>
      <c r="K60" s="35" t="s">
        <v>21</v>
      </c>
      <c r="L60" s="38">
        <v>13.85</v>
      </c>
    </row>
    <row r="61" ht="40.5" spans="1:12">
      <c r="A61" s="33">
        <v>59</v>
      </c>
      <c r="B61" s="35" t="s">
        <v>168</v>
      </c>
      <c r="C61" s="35" t="s">
        <v>136</v>
      </c>
      <c r="D61" s="35" t="s">
        <v>156</v>
      </c>
      <c r="E61" s="35" t="s">
        <v>157</v>
      </c>
      <c r="F61" s="35" t="s">
        <v>164</v>
      </c>
      <c r="G61" s="35" t="s">
        <v>165</v>
      </c>
      <c r="H61" s="35">
        <v>10</v>
      </c>
      <c r="I61" s="35" t="s">
        <v>62</v>
      </c>
      <c r="J61" s="35" t="s">
        <v>166</v>
      </c>
      <c r="K61" s="35" t="s">
        <v>21</v>
      </c>
      <c r="L61" s="38">
        <v>23.08</v>
      </c>
    </row>
    <row r="62" ht="40.5" spans="1:12">
      <c r="A62" s="35">
        <v>60</v>
      </c>
      <c r="B62" s="34" t="s">
        <v>169</v>
      </c>
      <c r="C62" s="34" t="s">
        <v>170</v>
      </c>
      <c r="D62" s="34" t="s">
        <v>171</v>
      </c>
      <c r="E62" s="34" t="s">
        <v>16</v>
      </c>
      <c r="F62" s="34" t="s">
        <v>172</v>
      </c>
      <c r="G62" s="34" t="s">
        <v>50</v>
      </c>
      <c r="H62" s="34">
        <v>36</v>
      </c>
      <c r="I62" s="34" t="s">
        <v>19</v>
      </c>
      <c r="J62" s="34" t="s">
        <v>173</v>
      </c>
      <c r="K62" s="34" t="s">
        <v>21</v>
      </c>
      <c r="L62" s="37">
        <v>15.78</v>
      </c>
    </row>
    <row r="63" ht="40.5" spans="1:12">
      <c r="A63" s="33">
        <v>61</v>
      </c>
      <c r="B63" s="34" t="s">
        <v>174</v>
      </c>
      <c r="C63" s="34" t="s">
        <v>170</v>
      </c>
      <c r="D63" s="34" t="s">
        <v>175</v>
      </c>
      <c r="E63" s="34" t="s">
        <v>176</v>
      </c>
      <c r="F63" s="34" t="s">
        <v>177</v>
      </c>
      <c r="G63" s="34" t="s">
        <v>178</v>
      </c>
      <c r="H63" s="34">
        <v>12</v>
      </c>
      <c r="I63" s="34" t="s">
        <v>62</v>
      </c>
      <c r="J63" s="34" t="s">
        <v>179</v>
      </c>
      <c r="K63" s="34" t="s">
        <v>21</v>
      </c>
      <c r="L63" s="37">
        <v>11.33</v>
      </c>
    </row>
    <row r="64" ht="40.5" spans="1:12">
      <c r="A64" s="35">
        <v>62</v>
      </c>
      <c r="B64" s="35" t="s">
        <v>180</v>
      </c>
      <c r="C64" s="35" t="s">
        <v>170</v>
      </c>
      <c r="D64" s="35" t="s">
        <v>175</v>
      </c>
      <c r="E64" s="35" t="s">
        <v>176</v>
      </c>
      <c r="F64" s="35" t="s">
        <v>177</v>
      </c>
      <c r="G64" s="35" t="s">
        <v>178</v>
      </c>
      <c r="H64" s="35">
        <v>15</v>
      </c>
      <c r="I64" s="35" t="s">
        <v>62</v>
      </c>
      <c r="J64" s="35" t="s">
        <v>179</v>
      </c>
      <c r="K64" s="35" t="s">
        <v>21</v>
      </c>
      <c r="L64" s="38">
        <v>14.16</v>
      </c>
    </row>
    <row r="65" ht="81" spans="1:12">
      <c r="A65" s="33">
        <v>63</v>
      </c>
      <c r="B65" s="34" t="s">
        <v>181</v>
      </c>
      <c r="C65" s="34" t="s">
        <v>170</v>
      </c>
      <c r="D65" s="34" t="s">
        <v>171</v>
      </c>
      <c r="E65" s="34" t="s">
        <v>16</v>
      </c>
      <c r="F65" s="34" t="s">
        <v>182</v>
      </c>
      <c r="G65" s="34" t="s">
        <v>183</v>
      </c>
      <c r="H65" s="34">
        <v>36</v>
      </c>
      <c r="I65" s="34" t="s">
        <v>19</v>
      </c>
      <c r="J65" s="34" t="s">
        <v>184</v>
      </c>
      <c r="K65" s="34" t="s">
        <v>21</v>
      </c>
      <c r="L65" s="37">
        <v>10.78</v>
      </c>
    </row>
    <row r="66" ht="81" spans="1:12">
      <c r="A66" s="35">
        <v>64</v>
      </c>
      <c r="B66" s="35" t="s">
        <v>185</v>
      </c>
      <c r="C66" s="35" t="s">
        <v>170</v>
      </c>
      <c r="D66" s="35" t="s">
        <v>171</v>
      </c>
      <c r="E66" s="35" t="s">
        <v>16</v>
      </c>
      <c r="F66" s="35" t="s">
        <v>182</v>
      </c>
      <c r="G66" s="35" t="s">
        <v>183</v>
      </c>
      <c r="H66" s="35">
        <v>60</v>
      </c>
      <c r="I66" s="35" t="s">
        <v>19</v>
      </c>
      <c r="J66" s="35" t="s">
        <v>184</v>
      </c>
      <c r="K66" s="35" t="s">
        <v>21</v>
      </c>
      <c r="L66" s="38">
        <v>30.75</v>
      </c>
    </row>
    <row r="67" ht="81" spans="1:12">
      <c r="A67" s="33">
        <v>65</v>
      </c>
      <c r="B67" s="34" t="s">
        <v>186</v>
      </c>
      <c r="C67" s="34" t="s">
        <v>170</v>
      </c>
      <c r="D67" s="34" t="s">
        <v>171</v>
      </c>
      <c r="E67" s="34" t="s">
        <v>16</v>
      </c>
      <c r="F67" s="34" t="s">
        <v>53</v>
      </c>
      <c r="G67" s="34" t="s">
        <v>50</v>
      </c>
      <c r="H67" s="34">
        <v>36</v>
      </c>
      <c r="I67" s="34" t="s">
        <v>19</v>
      </c>
      <c r="J67" s="34" t="s">
        <v>187</v>
      </c>
      <c r="K67" s="34" t="s">
        <v>21</v>
      </c>
      <c r="L67" s="37">
        <v>16.81</v>
      </c>
    </row>
    <row r="68" ht="81" spans="1:12">
      <c r="A68" s="35">
        <v>66</v>
      </c>
      <c r="B68" s="34" t="s">
        <v>188</v>
      </c>
      <c r="C68" s="34" t="s">
        <v>170</v>
      </c>
      <c r="D68" s="34" t="s">
        <v>171</v>
      </c>
      <c r="E68" s="34" t="s">
        <v>16</v>
      </c>
      <c r="F68" s="34" t="s">
        <v>189</v>
      </c>
      <c r="G68" s="34" t="s">
        <v>33</v>
      </c>
      <c r="H68" s="34">
        <v>24</v>
      </c>
      <c r="I68" s="34" t="s">
        <v>19</v>
      </c>
      <c r="J68" s="34" t="s">
        <v>190</v>
      </c>
      <c r="K68" s="34" t="s">
        <v>21</v>
      </c>
      <c r="L68" s="37">
        <v>22.54</v>
      </c>
    </row>
    <row r="69" ht="81" spans="1:12">
      <c r="A69" s="33">
        <v>67</v>
      </c>
      <c r="B69" s="35" t="s">
        <v>191</v>
      </c>
      <c r="C69" s="35" t="s">
        <v>170</v>
      </c>
      <c r="D69" s="35" t="s">
        <v>171</v>
      </c>
      <c r="E69" s="35" t="s">
        <v>16</v>
      </c>
      <c r="F69" s="35" t="s">
        <v>189</v>
      </c>
      <c r="G69" s="35" t="s">
        <v>33</v>
      </c>
      <c r="H69" s="35">
        <v>48</v>
      </c>
      <c r="I69" s="35" t="s">
        <v>19</v>
      </c>
      <c r="J69" s="35" t="s">
        <v>190</v>
      </c>
      <c r="K69" s="35" t="s">
        <v>21</v>
      </c>
      <c r="L69" s="38">
        <v>45.08</v>
      </c>
    </row>
    <row r="70" ht="40.5" spans="1:12">
      <c r="A70" s="35">
        <v>68</v>
      </c>
      <c r="B70" s="34" t="s">
        <v>192</v>
      </c>
      <c r="C70" s="34" t="s">
        <v>193</v>
      </c>
      <c r="D70" s="34" t="s">
        <v>194</v>
      </c>
      <c r="E70" s="34" t="s">
        <v>16</v>
      </c>
      <c r="F70" s="34" t="s">
        <v>172</v>
      </c>
      <c r="G70" s="34" t="s">
        <v>33</v>
      </c>
      <c r="H70" s="34">
        <v>48</v>
      </c>
      <c r="I70" s="34" t="s">
        <v>19</v>
      </c>
      <c r="J70" s="34" t="s">
        <v>127</v>
      </c>
      <c r="K70" s="34" t="s">
        <v>21</v>
      </c>
      <c r="L70" s="37">
        <v>26.53</v>
      </c>
    </row>
    <row r="71" ht="40.5" spans="1:12">
      <c r="A71" s="33">
        <v>69</v>
      </c>
      <c r="B71" s="35" t="s">
        <v>195</v>
      </c>
      <c r="C71" s="35" t="s">
        <v>193</v>
      </c>
      <c r="D71" s="35" t="s">
        <v>194</v>
      </c>
      <c r="E71" s="35" t="s">
        <v>16</v>
      </c>
      <c r="F71" s="35" t="s">
        <v>172</v>
      </c>
      <c r="G71" s="35" t="s">
        <v>33</v>
      </c>
      <c r="H71" s="35">
        <v>36</v>
      </c>
      <c r="I71" s="35" t="s">
        <v>19</v>
      </c>
      <c r="J71" s="35" t="s">
        <v>127</v>
      </c>
      <c r="K71" s="35" t="s">
        <v>21</v>
      </c>
      <c r="L71" s="38">
        <v>19.9</v>
      </c>
    </row>
    <row r="72" ht="40.5" spans="1:12">
      <c r="A72" s="35">
        <v>70</v>
      </c>
      <c r="B72" s="35" t="s">
        <v>196</v>
      </c>
      <c r="C72" s="35" t="s">
        <v>193</v>
      </c>
      <c r="D72" s="35" t="s">
        <v>194</v>
      </c>
      <c r="E72" s="35" t="s">
        <v>16</v>
      </c>
      <c r="F72" s="35" t="s">
        <v>172</v>
      </c>
      <c r="G72" s="35" t="s">
        <v>33</v>
      </c>
      <c r="H72" s="35">
        <v>40</v>
      </c>
      <c r="I72" s="35" t="s">
        <v>19</v>
      </c>
      <c r="J72" s="35" t="s">
        <v>127</v>
      </c>
      <c r="K72" s="35" t="s">
        <v>21</v>
      </c>
      <c r="L72" s="38">
        <v>22.26</v>
      </c>
    </row>
    <row r="73" ht="40.5" spans="1:12">
      <c r="A73" s="33">
        <v>71</v>
      </c>
      <c r="B73" s="35" t="s">
        <v>197</v>
      </c>
      <c r="C73" s="35" t="s">
        <v>193</v>
      </c>
      <c r="D73" s="35" t="s">
        <v>194</v>
      </c>
      <c r="E73" s="35" t="s">
        <v>16</v>
      </c>
      <c r="F73" s="35" t="s">
        <v>172</v>
      </c>
      <c r="G73" s="35" t="s">
        <v>33</v>
      </c>
      <c r="H73" s="35">
        <v>60</v>
      </c>
      <c r="I73" s="35" t="s">
        <v>19</v>
      </c>
      <c r="J73" s="35" t="s">
        <v>127</v>
      </c>
      <c r="K73" s="35" t="s">
        <v>21</v>
      </c>
      <c r="L73" s="38">
        <v>32.96</v>
      </c>
    </row>
    <row r="74" ht="40.5" spans="1:12">
      <c r="A74" s="35">
        <v>72</v>
      </c>
      <c r="B74" s="35" t="s">
        <v>198</v>
      </c>
      <c r="C74" s="35" t="s">
        <v>193</v>
      </c>
      <c r="D74" s="35" t="s">
        <v>194</v>
      </c>
      <c r="E74" s="35" t="s">
        <v>16</v>
      </c>
      <c r="F74" s="35" t="s">
        <v>172</v>
      </c>
      <c r="G74" s="35" t="s">
        <v>33</v>
      </c>
      <c r="H74" s="35">
        <v>72</v>
      </c>
      <c r="I74" s="35" t="s">
        <v>19</v>
      </c>
      <c r="J74" s="35" t="s">
        <v>127</v>
      </c>
      <c r="K74" s="35" t="s">
        <v>21</v>
      </c>
      <c r="L74" s="38">
        <v>39.56</v>
      </c>
    </row>
    <row r="75" ht="40.5" spans="1:12">
      <c r="A75" s="33">
        <v>73</v>
      </c>
      <c r="B75" s="34" t="s">
        <v>199</v>
      </c>
      <c r="C75" s="34" t="s">
        <v>193</v>
      </c>
      <c r="D75" s="34" t="s">
        <v>200</v>
      </c>
      <c r="E75" s="34" t="s">
        <v>145</v>
      </c>
      <c r="F75" s="34" t="s">
        <v>201</v>
      </c>
      <c r="G75" s="34" t="s">
        <v>202</v>
      </c>
      <c r="H75" s="34">
        <v>36</v>
      </c>
      <c r="I75" s="34" t="s">
        <v>83</v>
      </c>
      <c r="J75" s="34" t="s">
        <v>203</v>
      </c>
      <c r="K75" s="34" t="s">
        <v>21</v>
      </c>
      <c r="L75" s="37">
        <v>10.53</v>
      </c>
    </row>
    <row r="76" ht="40.5" spans="1:12">
      <c r="A76" s="35">
        <v>74</v>
      </c>
      <c r="B76" s="35" t="s">
        <v>204</v>
      </c>
      <c r="C76" s="35" t="s">
        <v>193</v>
      </c>
      <c r="D76" s="35" t="s">
        <v>200</v>
      </c>
      <c r="E76" s="35" t="s">
        <v>145</v>
      </c>
      <c r="F76" s="35" t="s">
        <v>201</v>
      </c>
      <c r="G76" s="35" t="s">
        <v>202</v>
      </c>
      <c r="H76" s="35">
        <v>24</v>
      </c>
      <c r="I76" s="35" t="s">
        <v>83</v>
      </c>
      <c r="J76" s="35" t="s">
        <v>203</v>
      </c>
      <c r="K76" s="35" t="s">
        <v>21</v>
      </c>
      <c r="L76" s="38">
        <v>7.12</v>
      </c>
    </row>
    <row r="77" ht="40.5" spans="1:12">
      <c r="A77" s="33">
        <v>75</v>
      </c>
      <c r="B77" s="35" t="s">
        <v>205</v>
      </c>
      <c r="C77" s="35" t="s">
        <v>193</v>
      </c>
      <c r="D77" s="35" t="s">
        <v>200</v>
      </c>
      <c r="E77" s="35" t="s">
        <v>145</v>
      </c>
      <c r="F77" s="35" t="s">
        <v>206</v>
      </c>
      <c r="G77" s="35" t="s">
        <v>202</v>
      </c>
      <c r="H77" s="35">
        <v>72</v>
      </c>
      <c r="I77" s="35" t="s">
        <v>83</v>
      </c>
      <c r="J77" s="35" t="s">
        <v>203</v>
      </c>
      <c r="K77" s="35" t="s">
        <v>21</v>
      </c>
      <c r="L77" s="38">
        <v>21.06</v>
      </c>
    </row>
    <row r="78" ht="40.5" spans="1:12">
      <c r="A78" s="35">
        <v>76</v>
      </c>
      <c r="B78" s="34" t="s">
        <v>207</v>
      </c>
      <c r="C78" s="34" t="s">
        <v>208</v>
      </c>
      <c r="D78" s="34" t="s">
        <v>209</v>
      </c>
      <c r="E78" s="34" t="s">
        <v>69</v>
      </c>
      <c r="F78" s="34" t="s">
        <v>210</v>
      </c>
      <c r="G78" s="34" t="s">
        <v>211</v>
      </c>
      <c r="H78" s="34">
        <v>200</v>
      </c>
      <c r="I78" s="34" t="s">
        <v>72</v>
      </c>
      <c r="J78" s="34" t="s">
        <v>212</v>
      </c>
      <c r="K78" s="34" t="s">
        <v>21</v>
      </c>
      <c r="L78" s="37">
        <v>26.51</v>
      </c>
    </row>
    <row r="79" ht="40.5" spans="1:12">
      <c r="A79" s="33">
        <v>77</v>
      </c>
      <c r="B79" s="35" t="s">
        <v>213</v>
      </c>
      <c r="C79" s="35" t="s">
        <v>208</v>
      </c>
      <c r="D79" s="35" t="s">
        <v>209</v>
      </c>
      <c r="E79" s="35" t="s">
        <v>69</v>
      </c>
      <c r="F79" s="35" t="s">
        <v>210</v>
      </c>
      <c r="G79" s="35" t="s">
        <v>211</v>
      </c>
      <c r="H79" s="35">
        <v>120</v>
      </c>
      <c r="I79" s="35" t="s">
        <v>72</v>
      </c>
      <c r="J79" s="35" t="s">
        <v>212</v>
      </c>
      <c r="K79" s="35" t="s">
        <v>21</v>
      </c>
      <c r="L79" s="38">
        <v>15.91</v>
      </c>
    </row>
    <row r="80" ht="40.5" spans="1:12">
      <c r="A80" s="35">
        <v>78</v>
      </c>
      <c r="B80" s="35" t="s">
        <v>214</v>
      </c>
      <c r="C80" s="35" t="s">
        <v>208</v>
      </c>
      <c r="D80" s="35" t="s">
        <v>209</v>
      </c>
      <c r="E80" s="35" t="s">
        <v>69</v>
      </c>
      <c r="F80" s="35" t="s">
        <v>215</v>
      </c>
      <c r="G80" s="35" t="s">
        <v>211</v>
      </c>
      <c r="H80" s="35">
        <v>300</v>
      </c>
      <c r="I80" s="35" t="s">
        <v>19</v>
      </c>
      <c r="J80" s="35" t="s">
        <v>212</v>
      </c>
      <c r="K80" s="35" t="s">
        <v>21</v>
      </c>
      <c r="L80" s="38">
        <v>39.76</v>
      </c>
    </row>
    <row r="81" ht="40.5" spans="1:12">
      <c r="A81" s="33">
        <v>79</v>
      </c>
      <c r="B81" s="35" t="s">
        <v>216</v>
      </c>
      <c r="C81" s="35" t="s">
        <v>208</v>
      </c>
      <c r="D81" s="35" t="s">
        <v>217</v>
      </c>
      <c r="E81" s="35" t="s">
        <v>16</v>
      </c>
      <c r="F81" s="35" t="s">
        <v>182</v>
      </c>
      <c r="G81" s="35" t="s">
        <v>218</v>
      </c>
      <c r="H81" s="35">
        <v>20</v>
      </c>
      <c r="I81" s="35" t="s">
        <v>19</v>
      </c>
      <c r="J81" s="35" t="s">
        <v>212</v>
      </c>
      <c r="K81" s="35" t="s">
        <v>21</v>
      </c>
      <c r="L81" s="38">
        <v>12.92</v>
      </c>
    </row>
    <row r="82" ht="40.5" spans="1:12">
      <c r="A82" s="35">
        <v>80</v>
      </c>
      <c r="B82" s="35" t="s">
        <v>219</v>
      </c>
      <c r="C82" s="35" t="s">
        <v>208</v>
      </c>
      <c r="D82" s="35" t="s">
        <v>217</v>
      </c>
      <c r="E82" s="35" t="s">
        <v>16</v>
      </c>
      <c r="F82" s="35" t="s">
        <v>182</v>
      </c>
      <c r="G82" s="35" t="s">
        <v>220</v>
      </c>
      <c r="H82" s="35">
        <v>30</v>
      </c>
      <c r="I82" s="35" t="s">
        <v>19</v>
      </c>
      <c r="J82" s="35" t="s">
        <v>212</v>
      </c>
      <c r="K82" s="35" t="s">
        <v>31</v>
      </c>
      <c r="L82" s="38">
        <v>19.11</v>
      </c>
    </row>
    <row r="83" ht="40.5" spans="1:12">
      <c r="A83" s="33">
        <v>81</v>
      </c>
      <c r="B83" s="35" t="s">
        <v>221</v>
      </c>
      <c r="C83" s="35" t="s">
        <v>208</v>
      </c>
      <c r="D83" s="35" t="s">
        <v>217</v>
      </c>
      <c r="E83" s="35" t="s">
        <v>16</v>
      </c>
      <c r="F83" s="35" t="s">
        <v>182</v>
      </c>
      <c r="G83" s="35" t="s">
        <v>33</v>
      </c>
      <c r="H83" s="35">
        <v>60</v>
      </c>
      <c r="I83" s="35" t="s">
        <v>19</v>
      </c>
      <c r="J83" s="35" t="s">
        <v>212</v>
      </c>
      <c r="K83" s="35" t="s">
        <v>21</v>
      </c>
      <c r="L83" s="38">
        <v>41.44</v>
      </c>
    </row>
    <row r="84" ht="40.5" spans="1:12">
      <c r="A84" s="35">
        <v>82</v>
      </c>
      <c r="B84" s="35" t="s">
        <v>222</v>
      </c>
      <c r="C84" s="35" t="s">
        <v>208</v>
      </c>
      <c r="D84" s="35" t="s">
        <v>217</v>
      </c>
      <c r="E84" s="35" t="s">
        <v>16</v>
      </c>
      <c r="F84" s="35" t="s">
        <v>182</v>
      </c>
      <c r="G84" s="35" t="s">
        <v>33</v>
      </c>
      <c r="H84" s="35">
        <v>40</v>
      </c>
      <c r="I84" s="35" t="s">
        <v>19</v>
      </c>
      <c r="J84" s="35" t="s">
        <v>212</v>
      </c>
      <c r="K84" s="35" t="s">
        <v>21</v>
      </c>
      <c r="L84" s="38">
        <v>27.63</v>
      </c>
    </row>
    <row r="85" ht="40.5" spans="1:12">
      <c r="A85" s="33">
        <v>83</v>
      </c>
      <c r="B85" s="34" t="s">
        <v>223</v>
      </c>
      <c r="C85" s="34" t="s">
        <v>208</v>
      </c>
      <c r="D85" s="34" t="s">
        <v>224</v>
      </c>
      <c r="E85" s="34" t="s">
        <v>81</v>
      </c>
      <c r="F85" s="34" t="s">
        <v>225</v>
      </c>
      <c r="G85" s="34" t="s">
        <v>33</v>
      </c>
      <c r="H85" s="34">
        <v>24</v>
      </c>
      <c r="I85" s="34" t="s">
        <v>83</v>
      </c>
      <c r="J85" s="34" t="s">
        <v>226</v>
      </c>
      <c r="K85" s="34" t="s">
        <v>21</v>
      </c>
      <c r="L85" s="37">
        <v>22.41</v>
      </c>
    </row>
    <row r="86" ht="40.5" spans="1:12">
      <c r="A86" s="35">
        <v>84</v>
      </c>
      <c r="B86" s="35" t="s">
        <v>227</v>
      </c>
      <c r="C86" s="35" t="s">
        <v>208</v>
      </c>
      <c r="D86" s="35" t="s">
        <v>224</v>
      </c>
      <c r="E86" s="35" t="s">
        <v>81</v>
      </c>
      <c r="F86" s="35" t="s">
        <v>225</v>
      </c>
      <c r="G86" s="35" t="s">
        <v>33</v>
      </c>
      <c r="H86" s="35">
        <v>36</v>
      </c>
      <c r="I86" s="35" t="s">
        <v>83</v>
      </c>
      <c r="J86" s="35" t="s">
        <v>226</v>
      </c>
      <c r="K86" s="35" t="s">
        <v>21</v>
      </c>
      <c r="L86" s="38">
        <v>33.12</v>
      </c>
    </row>
    <row r="87" ht="40.5" spans="1:12">
      <c r="A87" s="33">
        <v>85</v>
      </c>
      <c r="B87" s="34" t="s">
        <v>228</v>
      </c>
      <c r="C87" s="34" t="s">
        <v>208</v>
      </c>
      <c r="D87" s="34" t="s">
        <v>229</v>
      </c>
      <c r="E87" s="34" t="s">
        <v>59</v>
      </c>
      <c r="F87" s="34" t="s">
        <v>230</v>
      </c>
      <c r="G87" s="34" t="s">
        <v>211</v>
      </c>
      <c r="H87" s="34">
        <v>10</v>
      </c>
      <c r="I87" s="34" t="s">
        <v>62</v>
      </c>
      <c r="J87" s="34" t="s">
        <v>231</v>
      </c>
      <c r="K87" s="34" t="s">
        <v>21</v>
      </c>
      <c r="L87" s="37">
        <v>22.98</v>
      </c>
    </row>
    <row r="88" ht="40.5" spans="1:12">
      <c r="A88" s="35">
        <v>86</v>
      </c>
      <c r="B88" s="35" t="s">
        <v>232</v>
      </c>
      <c r="C88" s="35" t="s">
        <v>208</v>
      </c>
      <c r="D88" s="35" t="s">
        <v>229</v>
      </c>
      <c r="E88" s="35" t="s">
        <v>59</v>
      </c>
      <c r="F88" s="35" t="s">
        <v>230</v>
      </c>
      <c r="G88" s="35" t="s">
        <v>211</v>
      </c>
      <c r="H88" s="35">
        <v>6</v>
      </c>
      <c r="I88" s="35" t="s">
        <v>62</v>
      </c>
      <c r="J88" s="35" t="s">
        <v>231</v>
      </c>
      <c r="K88" s="35" t="s">
        <v>21</v>
      </c>
      <c r="L88" s="38">
        <v>14.42</v>
      </c>
    </row>
    <row r="89" ht="40.5" spans="1:12">
      <c r="A89" s="33">
        <v>87</v>
      </c>
      <c r="B89" s="35" t="s">
        <v>233</v>
      </c>
      <c r="C89" s="35" t="s">
        <v>208</v>
      </c>
      <c r="D89" s="35" t="s">
        <v>229</v>
      </c>
      <c r="E89" s="35" t="s">
        <v>59</v>
      </c>
      <c r="F89" s="35" t="s">
        <v>230</v>
      </c>
      <c r="G89" s="35" t="s">
        <v>211</v>
      </c>
      <c r="H89" s="35">
        <v>14</v>
      </c>
      <c r="I89" s="35" t="s">
        <v>62</v>
      </c>
      <c r="J89" s="35" t="s">
        <v>231</v>
      </c>
      <c r="K89" s="35" t="s">
        <v>21</v>
      </c>
      <c r="L89" s="38">
        <v>33.65</v>
      </c>
    </row>
    <row r="90" ht="40.5" spans="1:12">
      <c r="A90" s="35">
        <v>88</v>
      </c>
      <c r="B90" s="34" t="s">
        <v>234</v>
      </c>
      <c r="C90" s="34" t="s">
        <v>235</v>
      </c>
      <c r="D90" s="34" t="s">
        <v>236</v>
      </c>
      <c r="E90" s="34" t="s">
        <v>81</v>
      </c>
      <c r="F90" s="34" t="s">
        <v>237</v>
      </c>
      <c r="G90" s="34" t="s">
        <v>238</v>
      </c>
      <c r="H90" s="34">
        <v>36</v>
      </c>
      <c r="I90" s="34" t="s">
        <v>83</v>
      </c>
      <c r="J90" s="34" t="s">
        <v>239</v>
      </c>
      <c r="K90" s="34" t="s">
        <v>21</v>
      </c>
      <c r="L90" s="37">
        <v>20.46</v>
      </c>
    </row>
    <row r="91" ht="40.5" spans="1:12">
      <c r="A91" s="33">
        <v>89</v>
      </c>
      <c r="B91" s="35" t="s">
        <v>240</v>
      </c>
      <c r="C91" s="35" t="s">
        <v>235</v>
      </c>
      <c r="D91" s="35" t="s">
        <v>236</v>
      </c>
      <c r="E91" s="35" t="s">
        <v>81</v>
      </c>
      <c r="F91" s="35" t="s">
        <v>237</v>
      </c>
      <c r="G91" s="35" t="s">
        <v>238</v>
      </c>
      <c r="H91" s="35">
        <v>60</v>
      </c>
      <c r="I91" s="35" t="s">
        <v>83</v>
      </c>
      <c r="J91" s="35" t="s">
        <v>239</v>
      </c>
      <c r="K91" s="35" t="s">
        <v>21</v>
      </c>
      <c r="L91" s="38">
        <v>47.52</v>
      </c>
    </row>
    <row r="92" ht="40.5" spans="1:12">
      <c r="A92" s="35">
        <v>90</v>
      </c>
      <c r="B92" s="34" t="s">
        <v>241</v>
      </c>
      <c r="C92" s="34" t="s">
        <v>235</v>
      </c>
      <c r="D92" s="34" t="s">
        <v>242</v>
      </c>
      <c r="E92" s="34" t="s">
        <v>157</v>
      </c>
      <c r="F92" s="34" t="s">
        <v>243</v>
      </c>
      <c r="G92" s="34" t="s">
        <v>244</v>
      </c>
      <c r="H92" s="34">
        <v>12</v>
      </c>
      <c r="I92" s="34" t="s">
        <v>72</v>
      </c>
      <c r="J92" s="34" t="s">
        <v>245</v>
      </c>
      <c r="K92" s="34" t="s">
        <v>21</v>
      </c>
      <c r="L92" s="37">
        <v>16.78</v>
      </c>
    </row>
    <row r="93" ht="40.5" spans="1:12">
      <c r="A93" s="33">
        <v>91</v>
      </c>
      <c r="B93" s="34" t="s">
        <v>246</v>
      </c>
      <c r="C93" s="34" t="s">
        <v>235</v>
      </c>
      <c r="D93" s="34" t="s">
        <v>242</v>
      </c>
      <c r="E93" s="34" t="s">
        <v>157</v>
      </c>
      <c r="F93" s="34" t="s">
        <v>243</v>
      </c>
      <c r="G93" s="34" t="s">
        <v>247</v>
      </c>
      <c r="H93" s="34">
        <v>20</v>
      </c>
      <c r="I93" s="34" t="s">
        <v>72</v>
      </c>
      <c r="J93" s="34" t="s">
        <v>248</v>
      </c>
      <c r="K93" s="34" t="s">
        <v>21</v>
      </c>
      <c r="L93" s="37">
        <v>29.2</v>
      </c>
    </row>
    <row r="94" ht="40.5" spans="1:12">
      <c r="A94" s="35">
        <v>92</v>
      </c>
      <c r="B94" s="35" t="s">
        <v>249</v>
      </c>
      <c r="C94" s="35" t="s">
        <v>235</v>
      </c>
      <c r="D94" s="35" t="s">
        <v>242</v>
      </c>
      <c r="E94" s="35" t="s">
        <v>250</v>
      </c>
      <c r="F94" s="35" t="s">
        <v>251</v>
      </c>
      <c r="G94" s="35" t="s">
        <v>247</v>
      </c>
      <c r="H94" s="35">
        <v>10</v>
      </c>
      <c r="I94" s="35" t="s">
        <v>72</v>
      </c>
      <c r="J94" s="35" t="s">
        <v>248</v>
      </c>
      <c r="K94" s="35" t="s">
        <v>21</v>
      </c>
      <c r="L94" s="38">
        <v>14.72</v>
      </c>
    </row>
    <row r="95" ht="40.5" spans="1:12">
      <c r="A95" s="33">
        <v>93</v>
      </c>
      <c r="B95" s="34" t="s">
        <v>252</v>
      </c>
      <c r="C95" s="34" t="s">
        <v>235</v>
      </c>
      <c r="D95" s="34" t="s">
        <v>242</v>
      </c>
      <c r="E95" s="34" t="s">
        <v>253</v>
      </c>
      <c r="F95" s="34" t="s">
        <v>251</v>
      </c>
      <c r="G95" s="34" t="s">
        <v>218</v>
      </c>
      <c r="H95" s="34">
        <v>32</v>
      </c>
      <c r="I95" s="34" t="s">
        <v>72</v>
      </c>
      <c r="J95" s="34" t="s">
        <v>254</v>
      </c>
      <c r="K95" s="34" t="s">
        <v>21</v>
      </c>
      <c r="L95" s="37">
        <v>7.75</v>
      </c>
    </row>
    <row r="96" ht="40.5" spans="1:12">
      <c r="A96" s="35">
        <v>94</v>
      </c>
      <c r="B96" s="35" t="s">
        <v>255</v>
      </c>
      <c r="C96" s="35" t="s">
        <v>235</v>
      </c>
      <c r="D96" s="35" t="s">
        <v>242</v>
      </c>
      <c r="E96" s="35" t="s">
        <v>253</v>
      </c>
      <c r="F96" s="35" t="s">
        <v>251</v>
      </c>
      <c r="G96" s="35" t="s">
        <v>256</v>
      </c>
      <c r="H96" s="35">
        <v>32</v>
      </c>
      <c r="I96" s="35" t="s">
        <v>72</v>
      </c>
      <c r="J96" s="35" t="s">
        <v>254</v>
      </c>
      <c r="K96" s="35" t="s">
        <v>257</v>
      </c>
      <c r="L96" s="38">
        <v>7.75</v>
      </c>
    </row>
    <row r="97" ht="40.5" spans="1:12">
      <c r="A97" s="33">
        <v>95</v>
      </c>
      <c r="B97" s="35" t="s">
        <v>258</v>
      </c>
      <c r="C97" s="35" t="s">
        <v>235</v>
      </c>
      <c r="D97" s="35" t="s">
        <v>242</v>
      </c>
      <c r="E97" s="35" t="s">
        <v>253</v>
      </c>
      <c r="F97" s="35" t="s">
        <v>243</v>
      </c>
      <c r="G97" s="35" t="s">
        <v>218</v>
      </c>
      <c r="H97" s="35">
        <v>16</v>
      </c>
      <c r="I97" s="35" t="s">
        <v>72</v>
      </c>
      <c r="J97" s="35" t="s">
        <v>254</v>
      </c>
      <c r="K97" s="35" t="s">
        <v>21</v>
      </c>
      <c r="L97" s="38">
        <v>7.74</v>
      </c>
    </row>
    <row r="98" ht="94.5" spans="1:12">
      <c r="A98" s="35">
        <v>96</v>
      </c>
      <c r="B98" s="34" t="s">
        <v>259</v>
      </c>
      <c r="C98" s="34" t="s">
        <v>235</v>
      </c>
      <c r="D98" s="34" t="s">
        <v>242</v>
      </c>
      <c r="E98" s="34" t="s">
        <v>260</v>
      </c>
      <c r="F98" s="34" t="s">
        <v>261</v>
      </c>
      <c r="G98" s="34" t="s">
        <v>262</v>
      </c>
      <c r="H98" s="34">
        <v>108</v>
      </c>
      <c r="I98" s="34" t="s">
        <v>72</v>
      </c>
      <c r="J98" s="34" t="s">
        <v>263</v>
      </c>
      <c r="K98" s="34" t="s">
        <v>21</v>
      </c>
      <c r="L98" s="37">
        <v>1.74</v>
      </c>
    </row>
    <row r="99" ht="94.5" spans="1:12">
      <c r="A99" s="33">
        <v>97</v>
      </c>
      <c r="B99" s="35" t="s">
        <v>264</v>
      </c>
      <c r="C99" s="35" t="s">
        <v>235</v>
      </c>
      <c r="D99" s="35" t="s">
        <v>242</v>
      </c>
      <c r="E99" s="35" t="s">
        <v>260</v>
      </c>
      <c r="F99" s="35" t="s">
        <v>261</v>
      </c>
      <c r="G99" s="35" t="s">
        <v>265</v>
      </c>
      <c r="H99" s="35">
        <v>144</v>
      </c>
      <c r="I99" s="35" t="s">
        <v>72</v>
      </c>
      <c r="J99" s="35" t="s">
        <v>263</v>
      </c>
      <c r="K99" s="35" t="s">
        <v>21</v>
      </c>
      <c r="L99" s="38">
        <v>19.47</v>
      </c>
    </row>
    <row r="100" ht="40.5" spans="1:12">
      <c r="A100" s="35">
        <v>98</v>
      </c>
      <c r="B100" s="34" t="s">
        <v>266</v>
      </c>
      <c r="C100" s="34" t="s">
        <v>235</v>
      </c>
      <c r="D100" s="34" t="s">
        <v>242</v>
      </c>
      <c r="E100" s="34" t="s">
        <v>260</v>
      </c>
      <c r="F100" s="34" t="s">
        <v>261</v>
      </c>
      <c r="G100" s="34" t="s">
        <v>218</v>
      </c>
      <c r="H100" s="34">
        <v>72</v>
      </c>
      <c r="I100" s="34" t="s">
        <v>72</v>
      </c>
      <c r="J100" s="34" t="s">
        <v>267</v>
      </c>
      <c r="K100" s="34" t="s">
        <v>21</v>
      </c>
      <c r="L100" s="37">
        <v>16.9</v>
      </c>
    </row>
    <row r="101" ht="40.5" spans="1:12">
      <c r="A101" s="33">
        <v>99</v>
      </c>
      <c r="B101" s="35" t="s">
        <v>268</v>
      </c>
      <c r="C101" s="35" t="s">
        <v>235</v>
      </c>
      <c r="D101" s="35" t="s">
        <v>242</v>
      </c>
      <c r="E101" s="35" t="s">
        <v>260</v>
      </c>
      <c r="F101" s="35" t="s">
        <v>261</v>
      </c>
      <c r="G101" s="35" t="s">
        <v>218</v>
      </c>
      <c r="H101" s="35">
        <v>216</v>
      </c>
      <c r="I101" s="35" t="s">
        <v>72</v>
      </c>
      <c r="J101" s="35" t="s">
        <v>267</v>
      </c>
      <c r="K101" s="35" t="s">
        <v>21</v>
      </c>
      <c r="L101" s="38">
        <v>50.69</v>
      </c>
    </row>
    <row r="102" ht="40.5" spans="1:12">
      <c r="A102" s="35">
        <v>100</v>
      </c>
      <c r="B102" s="35" t="s">
        <v>269</v>
      </c>
      <c r="C102" s="35" t="s">
        <v>235</v>
      </c>
      <c r="D102" s="35" t="s">
        <v>242</v>
      </c>
      <c r="E102" s="35" t="s">
        <v>260</v>
      </c>
      <c r="F102" s="35" t="s">
        <v>261</v>
      </c>
      <c r="G102" s="35" t="s">
        <v>218</v>
      </c>
      <c r="H102" s="35">
        <v>144</v>
      </c>
      <c r="I102" s="35" t="s">
        <v>72</v>
      </c>
      <c r="J102" s="35" t="s">
        <v>267</v>
      </c>
      <c r="K102" s="35" t="s">
        <v>21</v>
      </c>
      <c r="L102" s="38">
        <v>33.8</v>
      </c>
    </row>
    <row r="103" ht="40.5" spans="1:12">
      <c r="A103" s="33">
        <v>101</v>
      </c>
      <c r="B103" s="34" t="s">
        <v>270</v>
      </c>
      <c r="C103" s="34" t="s">
        <v>235</v>
      </c>
      <c r="D103" s="34" t="s">
        <v>242</v>
      </c>
      <c r="E103" s="34" t="s">
        <v>260</v>
      </c>
      <c r="F103" s="34" t="s">
        <v>261</v>
      </c>
      <c r="G103" s="34" t="s">
        <v>271</v>
      </c>
      <c r="H103" s="34">
        <v>200</v>
      </c>
      <c r="I103" s="34" t="s">
        <v>72</v>
      </c>
      <c r="J103" s="34" t="s">
        <v>272</v>
      </c>
      <c r="K103" s="34" t="s">
        <v>31</v>
      </c>
      <c r="L103" s="37">
        <v>12</v>
      </c>
    </row>
    <row r="104" ht="40.5" spans="1:12">
      <c r="A104" s="35">
        <v>102</v>
      </c>
      <c r="B104" s="35" t="s">
        <v>273</v>
      </c>
      <c r="C104" s="35" t="s">
        <v>235</v>
      </c>
      <c r="D104" s="35" t="s">
        <v>242</v>
      </c>
      <c r="E104" s="35" t="s">
        <v>260</v>
      </c>
      <c r="F104" s="35" t="s">
        <v>261</v>
      </c>
      <c r="G104" s="35" t="s">
        <v>50</v>
      </c>
      <c r="H104" s="35">
        <v>180</v>
      </c>
      <c r="I104" s="35" t="s">
        <v>72</v>
      </c>
      <c r="J104" s="35" t="s">
        <v>272</v>
      </c>
      <c r="K104" s="35" t="s">
        <v>21</v>
      </c>
      <c r="L104" s="38">
        <v>10.8</v>
      </c>
    </row>
    <row r="105" ht="40.5" spans="1:12">
      <c r="A105" s="33">
        <v>103</v>
      </c>
      <c r="B105" s="35" t="s">
        <v>274</v>
      </c>
      <c r="C105" s="35" t="s">
        <v>235</v>
      </c>
      <c r="D105" s="35" t="s">
        <v>242</v>
      </c>
      <c r="E105" s="35" t="s">
        <v>260</v>
      </c>
      <c r="F105" s="35" t="s">
        <v>261</v>
      </c>
      <c r="G105" s="35" t="s">
        <v>50</v>
      </c>
      <c r="H105" s="35">
        <v>360</v>
      </c>
      <c r="I105" s="35" t="s">
        <v>72</v>
      </c>
      <c r="J105" s="35" t="s">
        <v>272</v>
      </c>
      <c r="K105" s="35" t="s">
        <v>21</v>
      </c>
      <c r="L105" s="38">
        <v>19.07</v>
      </c>
    </row>
    <row r="106" ht="40.5" spans="1:12">
      <c r="A106" s="35">
        <v>104</v>
      </c>
      <c r="B106" s="34" t="s">
        <v>275</v>
      </c>
      <c r="C106" s="34" t="s">
        <v>235</v>
      </c>
      <c r="D106" s="34" t="s">
        <v>242</v>
      </c>
      <c r="E106" s="34" t="s">
        <v>260</v>
      </c>
      <c r="F106" s="34" t="s">
        <v>164</v>
      </c>
      <c r="G106" s="34" t="s">
        <v>140</v>
      </c>
      <c r="H106" s="34">
        <v>12</v>
      </c>
      <c r="I106" s="34" t="s">
        <v>62</v>
      </c>
      <c r="J106" s="34" t="s">
        <v>276</v>
      </c>
      <c r="K106" s="34" t="s">
        <v>21</v>
      </c>
      <c r="L106" s="37">
        <v>14.87</v>
      </c>
    </row>
    <row r="107" ht="40.5" spans="1:12">
      <c r="A107" s="33">
        <v>105</v>
      </c>
      <c r="B107" s="35" t="s">
        <v>277</v>
      </c>
      <c r="C107" s="35" t="s">
        <v>235</v>
      </c>
      <c r="D107" s="35" t="s">
        <v>242</v>
      </c>
      <c r="E107" s="35" t="s">
        <v>253</v>
      </c>
      <c r="F107" s="35" t="s">
        <v>251</v>
      </c>
      <c r="G107" s="35" t="s">
        <v>278</v>
      </c>
      <c r="H107" s="35">
        <v>15</v>
      </c>
      <c r="I107" s="35" t="s">
        <v>72</v>
      </c>
      <c r="J107" s="35" t="s">
        <v>276</v>
      </c>
      <c r="K107" s="35" t="s">
        <v>21</v>
      </c>
      <c r="L107" s="38">
        <v>21.29</v>
      </c>
    </row>
    <row r="108" ht="40.5" spans="1:12">
      <c r="A108" s="35">
        <v>106</v>
      </c>
      <c r="B108" s="34" t="s">
        <v>279</v>
      </c>
      <c r="C108" s="34" t="s">
        <v>280</v>
      </c>
      <c r="D108" s="34" t="s">
        <v>281</v>
      </c>
      <c r="E108" s="34" t="s">
        <v>106</v>
      </c>
      <c r="F108" s="34" t="s">
        <v>113</v>
      </c>
      <c r="G108" s="34" t="s">
        <v>282</v>
      </c>
      <c r="H108" s="34">
        <v>5</v>
      </c>
      <c r="I108" s="34" t="s">
        <v>94</v>
      </c>
      <c r="J108" s="34" t="s">
        <v>283</v>
      </c>
      <c r="K108" s="34" t="s">
        <v>21</v>
      </c>
      <c r="L108" s="37">
        <v>345</v>
      </c>
    </row>
    <row r="109" ht="40.5" spans="1:12">
      <c r="A109" s="33">
        <v>107</v>
      </c>
      <c r="B109" s="35" t="s">
        <v>284</v>
      </c>
      <c r="C109" s="35" t="s">
        <v>280</v>
      </c>
      <c r="D109" s="35" t="s">
        <v>281</v>
      </c>
      <c r="E109" s="35" t="s">
        <v>106</v>
      </c>
      <c r="F109" s="35" t="s">
        <v>99</v>
      </c>
      <c r="G109" s="35" t="s">
        <v>282</v>
      </c>
      <c r="H109" s="35">
        <v>1</v>
      </c>
      <c r="I109" s="35" t="s">
        <v>94</v>
      </c>
      <c r="J109" s="35" t="s">
        <v>283</v>
      </c>
      <c r="K109" s="35" t="s">
        <v>94</v>
      </c>
      <c r="L109" s="38">
        <v>15.95</v>
      </c>
    </row>
    <row r="110" ht="40.5" spans="1:12">
      <c r="A110" s="35">
        <v>108</v>
      </c>
      <c r="B110" s="35" t="s">
        <v>285</v>
      </c>
      <c r="C110" s="35" t="s">
        <v>280</v>
      </c>
      <c r="D110" s="35" t="s">
        <v>281</v>
      </c>
      <c r="E110" s="35" t="s">
        <v>106</v>
      </c>
      <c r="F110" s="35" t="s">
        <v>286</v>
      </c>
      <c r="G110" s="35" t="s">
        <v>282</v>
      </c>
      <c r="H110" s="35">
        <v>10</v>
      </c>
      <c r="I110" s="35" t="s">
        <v>94</v>
      </c>
      <c r="J110" s="35" t="s">
        <v>283</v>
      </c>
      <c r="K110" s="35" t="s">
        <v>21</v>
      </c>
      <c r="L110" s="38">
        <v>159.5</v>
      </c>
    </row>
    <row r="111" ht="40.5" spans="1:12">
      <c r="A111" s="33">
        <v>109</v>
      </c>
      <c r="B111" s="35" t="s">
        <v>287</v>
      </c>
      <c r="C111" s="35" t="s">
        <v>280</v>
      </c>
      <c r="D111" s="35" t="s">
        <v>281</v>
      </c>
      <c r="E111" s="35" t="s">
        <v>106</v>
      </c>
      <c r="F111" s="35" t="s">
        <v>113</v>
      </c>
      <c r="G111" s="35" t="s">
        <v>282</v>
      </c>
      <c r="H111" s="35">
        <v>1</v>
      </c>
      <c r="I111" s="35" t="s">
        <v>94</v>
      </c>
      <c r="J111" s="35" t="s">
        <v>283</v>
      </c>
      <c r="K111" s="35" t="s">
        <v>94</v>
      </c>
      <c r="L111" s="38">
        <v>68.99</v>
      </c>
    </row>
    <row r="112" ht="40.5" spans="1:12">
      <c r="A112" s="35">
        <v>110</v>
      </c>
      <c r="B112" s="34" t="s">
        <v>288</v>
      </c>
      <c r="C112" s="34" t="s">
        <v>280</v>
      </c>
      <c r="D112" s="34" t="s">
        <v>281</v>
      </c>
      <c r="E112" s="34" t="s">
        <v>91</v>
      </c>
      <c r="F112" s="34" t="s">
        <v>99</v>
      </c>
      <c r="G112" s="34" t="s">
        <v>97</v>
      </c>
      <c r="H112" s="34">
        <v>10</v>
      </c>
      <c r="I112" s="34" t="s">
        <v>94</v>
      </c>
      <c r="J112" s="34" t="s">
        <v>289</v>
      </c>
      <c r="K112" s="34" t="s">
        <v>21</v>
      </c>
      <c r="L112" s="37">
        <v>81.6</v>
      </c>
    </row>
    <row r="113" ht="40.5" spans="1:12">
      <c r="A113" s="33">
        <v>111</v>
      </c>
      <c r="B113" s="35" t="s">
        <v>290</v>
      </c>
      <c r="C113" s="35" t="s">
        <v>280</v>
      </c>
      <c r="D113" s="35" t="s">
        <v>281</v>
      </c>
      <c r="E113" s="35" t="s">
        <v>91</v>
      </c>
      <c r="F113" s="35" t="s">
        <v>92</v>
      </c>
      <c r="G113" s="35" t="s">
        <v>291</v>
      </c>
      <c r="H113" s="35">
        <v>1</v>
      </c>
      <c r="I113" s="35" t="s">
        <v>94</v>
      </c>
      <c r="J113" s="35" t="s">
        <v>289</v>
      </c>
      <c r="K113" s="35" t="s">
        <v>94</v>
      </c>
      <c r="L113" s="38">
        <v>65.28</v>
      </c>
    </row>
    <row r="114" ht="40.5" spans="1:12">
      <c r="A114" s="35">
        <v>112</v>
      </c>
      <c r="B114" s="35" t="s">
        <v>292</v>
      </c>
      <c r="C114" s="35" t="s">
        <v>280</v>
      </c>
      <c r="D114" s="35" t="s">
        <v>281</v>
      </c>
      <c r="E114" s="35" t="s">
        <v>91</v>
      </c>
      <c r="F114" s="35" t="s">
        <v>99</v>
      </c>
      <c r="G114" s="35" t="s">
        <v>293</v>
      </c>
      <c r="H114" s="35">
        <v>1</v>
      </c>
      <c r="I114" s="35" t="s">
        <v>94</v>
      </c>
      <c r="J114" s="35" t="s">
        <v>289</v>
      </c>
      <c r="K114" s="35" t="s">
        <v>94</v>
      </c>
      <c r="L114" s="38">
        <v>8.16</v>
      </c>
    </row>
    <row r="115" ht="40.5" spans="1:12">
      <c r="A115" s="33">
        <v>113</v>
      </c>
      <c r="B115" s="35" t="s">
        <v>294</v>
      </c>
      <c r="C115" s="35" t="s">
        <v>280</v>
      </c>
      <c r="D115" s="35" t="s">
        <v>281</v>
      </c>
      <c r="E115" s="35" t="s">
        <v>91</v>
      </c>
      <c r="F115" s="35" t="s">
        <v>92</v>
      </c>
      <c r="G115" s="35" t="s">
        <v>291</v>
      </c>
      <c r="H115" s="35">
        <v>5</v>
      </c>
      <c r="I115" s="35" t="s">
        <v>94</v>
      </c>
      <c r="J115" s="35" t="s">
        <v>289</v>
      </c>
      <c r="K115" s="35" t="s">
        <v>21</v>
      </c>
      <c r="L115" s="38">
        <v>326.4</v>
      </c>
    </row>
    <row r="116" ht="40.5" spans="1:12">
      <c r="A116" s="35">
        <v>114</v>
      </c>
      <c r="B116" s="34" t="s">
        <v>295</v>
      </c>
      <c r="C116" s="34" t="s">
        <v>280</v>
      </c>
      <c r="D116" s="34" t="s">
        <v>281</v>
      </c>
      <c r="E116" s="34" t="s">
        <v>91</v>
      </c>
      <c r="F116" s="34" t="s">
        <v>99</v>
      </c>
      <c r="G116" s="34" t="s">
        <v>293</v>
      </c>
      <c r="H116" s="34">
        <v>10</v>
      </c>
      <c r="I116" s="34" t="s">
        <v>94</v>
      </c>
      <c r="J116" s="34" t="s">
        <v>296</v>
      </c>
      <c r="K116" s="34" t="s">
        <v>21</v>
      </c>
      <c r="L116" s="37">
        <v>99.6</v>
      </c>
    </row>
    <row r="117" ht="40.5" spans="1:12">
      <c r="A117" s="33">
        <v>115</v>
      </c>
      <c r="B117" s="35" t="s">
        <v>297</v>
      </c>
      <c r="C117" s="35" t="s">
        <v>280</v>
      </c>
      <c r="D117" s="35" t="s">
        <v>281</v>
      </c>
      <c r="E117" s="35" t="s">
        <v>91</v>
      </c>
      <c r="F117" s="35" t="s">
        <v>99</v>
      </c>
      <c r="G117" s="35" t="s">
        <v>293</v>
      </c>
      <c r="H117" s="35">
        <v>1</v>
      </c>
      <c r="I117" s="35" t="s">
        <v>94</v>
      </c>
      <c r="J117" s="35" t="s">
        <v>296</v>
      </c>
      <c r="K117" s="35" t="s">
        <v>94</v>
      </c>
      <c r="L117" s="38">
        <v>9.96</v>
      </c>
    </row>
    <row r="118" ht="54" spans="1:12">
      <c r="A118" s="35">
        <v>116</v>
      </c>
      <c r="B118" s="34" t="s">
        <v>298</v>
      </c>
      <c r="C118" s="34" t="s">
        <v>280</v>
      </c>
      <c r="D118" s="34" t="s">
        <v>281</v>
      </c>
      <c r="E118" s="34" t="s">
        <v>91</v>
      </c>
      <c r="F118" s="34" t="s">
        <v>99</v>
      </c>
      <c r="G118" s="34" t="s">
        <v>299</v>
      </c>
      <c r="H118" s="34">
        <v>1</v>
      </c>
      <c r="I118" s="34" t="s">
        <v>94</v>
      </c>
      <c r="J118" s="34" t="s">
        <v>300</v>
      </c>
      <c r="K118" s="34" t="s">
        <v>94</v>
      </c>
      <c r="L118" s="37">
        <v>13.7</v>
      </c>
    </row>
    <row r="119" ht="40.5" spans="1:12">
      <c r="A119" s="33">
        <v>117</v>
      </c>
      <c r="B119" s="34" t="s">
        <v>301</v>
      </c>
      <c r="C119" s="34" t="s">
        <v>280</v>
      </c>
      <c r="D119" s="34" t="s">
        <v>281</v>
      </c>
      <c r="E119" s="34" t="s">
        <v>106</v>
      </c>
      <c r="F119" s="34" t="s">
        <v>286</v>
      </c>
      <c r="G119" s="34" t="s">
        <v>282</v>
      </c>
      <c r="H119" s="34">
        <v>1</v>
      </c>
      <c r="I119" s="34" t="s">
        <v>94</v>
      </c>
      <c r="J119" s="34" t="s">
        <v>302</v>
      </c>
      <c r="K119" s="34" t="s">
        <v>94</v>
      </c>
      <c r="L119" s="37">
        <v>13.77</v>
      </c>
    </row>
    <row r="120" ht="40.5" spans="1:12">
      <c r="A120" s="35">
        <v>118</v>
      </c>
      <c r="B120" s="35" t="s">
        <v>303</v>
      </c>
      <c r="C120" s="35" t="s">
        <v>280</v>
      </c>
      <c r="D120" s="35" t="s">
        <v>281</v>
      </c>
      <c r="E120" s="35" t="s">
        <v>91</v>
      </c>
      <c r="F120" s="35" t="s">
        <v>92</v>
      </c>
      <c r="G120" s="35" t="s">
        <v>46</v>
      </c>
      <c r="H120" s="35">
        <v>5</v>
      </c>
      <c r="I120" s="35" t="s">
        <v>94</v>
      </c>
      <c r="J120" s="35" t="s">
        <v>302</v>
      </c>
      <c r="K120" s="35" t="s">
        <v>21</v>
      </c>
      <c r="L120" s="38">
        <v>344.28</v>
      </c>
    </row>
    <row r="121" ht="40.5" spans="1:12">
      <c r="A121" s="33">
        <v>119</v>
      </c>
      <c r="B121" s="35" t="s">
        <v>304</v>
      </c>
      <c r="C121" s="35" t="s">
        <v>280</v>
      </c>
      <c r="D121" s="35" t="s">
        <v>281</v>
      </c>
      <c r="E121" s="35" t="s">
        <v>91</v>
      </c>
      <c r="F121" s="35" t="s">
        <v>92</v>
      </c>
      <c r="G121" s="35" t="s">
        <v>282</v>
      </c>
      <c r="H121" s="35">
        <v>1</v>
      </c>
      <c r="I121" s="35" t="s">
        <v>94</v>
      </c>
      <c r="J121" s="35" t="s">
        <v>302</v>
      </c>
      <c r="K121" s="35" t="s">
        <v>94</v>
      </c>
      <c r="L121" s="38">
        <v>68.86</v>
      </c>
    </row>
    <row r="122" ht="40.5" spans="1:12">
      <c r="A122" s="35">
        <v>120</v>
      </c>
      <c r="B122" s="35" t="s">
        <v>305</v>
      </c>
      <c r="C122" s="35" t="s">
        <v>280</v>
      </c>
      <c r="D122" s="35" t="s">
        <v>281</v>
      </c>
      <c r="E122" s="35" t="s">
        <v>106</v>
      </c>
      <c r="F122" s="35" t="s">
        <v>286</v>
      </c>
      <c r="G122" s="35" t="s">
        <v>282</v>
      </c>
      <c r="H122" s="35">
        <v>10</v>
      </c>
      <c r="I122" s="35" t="s">
        <v>94</v>
      </c>
      <c r="J122" s="35" t="s">
        <v>302</v>
      </c>
      <c r="K122" s="35" t="s">
        <v>21</v>
      </c>
      <c r="L122" s="38">
        <v>137.71</v>
      </c>
    </row>
    <row r="123" ht="40.5" spans="1:12">
      <c r="A123" s="33">
        <v>121</v>
      </c>
      <c r="B123" s="34" t="s">
        <v>306</v>
      </c>
      <c r="C123" s="34" t="s">
        <v>280</v>
      </c>
      <c r="D123" s="34" t="s">
        <v>281</v>
      </c>
      <c r="E123" s="34" t="s">
        <v>91</v>
      </c>
      <c r="F123" s="34" t="s">
        <v>99</v>
      </c>
      <c r="G123" s="34" t="s">
        <v>293</v>
      </c>
      <c r="H123" s="34">
        <v>10</v>
      </c>
      <c r="I123" s="34" t="s">
        <v>94</v>
      </c>
      <c r="J123" s="34" t="s">
        <v>307</v>
      </c>
      <c r="K123" s="34" t="s">
        <v>21</v>
      </c>
      <c r="L123" s="37">
        <v>110.88</v>
      </c>
    </row>
    <row r="124" ht="40.5" spans="1:12">
      <c r="A124" s="35">
        <v>122</v>
      </c>
      <c r="B124" s="35" t="s">
        <v>308</v>
      </c>
      <c r="C124" s="35" t="s">
        <v>280</v>
      </c>
      <c r="D124" s="35" t="s">
        <v>281</v>
      </c>
      <c r="E124" s="35" t="s">
        <v>91</v>
      </c>
      <c r="F124" s="35" t="s">
        <v>92</v>
      </c>
      <c r="G124" s="35" t="s">
        <v>293</v>
      </c>
      <c r="H124" s="35">
        <v>5</v>
      </c>
      <c r="I124" s="35" t="s">
        <v>94</v>
      </c>
      <c r="J124" s="35" t="s">
        <v>307</v>
      </c>
      <c r="K124" s="35" t="s">
        <v>21</v>
      </c>
      <c r="L124" s="38">
        <v>164.64</v>
      </c>
    </row>
    <row r="125" ht="40.5" spans="1:12">
      <c r="A125" s="33">
        <v>123</v>
      </c>
      <c r="B125" s="35" t="s">
        <v>309</v>
      </c>
      <c r="C125" s="35" t="s">
        <v>280</v>
      </c>
      <c r="D125" s="35" t="s">
        <v>281</v>
      </c>
      <c r="E125" s="35" t="s">
        <v>91</v>
      </c>
      <c r="F125" s="35" t="s">
        <v>92</v>
      </c>
      <c r="G125" s="35" t="s">
        <v>293</v>
      </c>
      <c r="H125" s="35">
        <v>1</v>
      </c>
      <c r="I125" s="35" t="s">
        <v>94</v>
      </c>
      <c r="J125" s="35" t="s">
        <v>307</v>
      </c>
      <c r="K125" s="35" t="s">
        <v>94</v>
      </c>
      <c r="L125" s="38">
        <v>32.93</v>
      </c>
    </row>
    <row r="126" ht="40.5" spans="1:12">
      <c r="A126" s="35">
        <v>124</v>
      </c>
      <c r="B126" s="35" t="s">
        <v>310</v>
      </c>
      <c r="C126" s="35" t="s">
        <v>280</v>
      </c>
      <c r="D126" s="35" t="s">
        <v>281</v>
      </c>
      <c r="E126" s="35" t="s">
        <v>91</v>
      </c>
      <c r="F126" s="35" t="s">
        <v>99</v>
      </c>
      <c r="G126" s="35" t="s">
        <v>293</v>
      </c>
      <c r="H126" s="35">
        <v>1</v>
      </c>
      <c r="I126" s="35" t="s">
        <v>94</v>
      </c>
      <c r="J126" s="35" t="s">
        <v>307</v>
      </c>
      <c r="K126" s="35" t="s">
        <v>94</v>
      </c>
      <c r="L126" s="38">
        <v>11.09</v>
      </c>
    </row>
    <row r="127" ht="40.5" spans="1:12">
      <c r="A127" s="33">
        <v>125</v>
      </c>
      <c r="B127" s="34" t="s">
        <v>311</v>
      </c>
      <c r="C127" s="34" t="s">
        <v>280</v>
      </c>
      <c r="D127" s="34" t="s">
        <v>281</v>
      </c>
      <c r="E127" s="34" t="s">
        <v>91</v>
      </c>
      <c r="F127" s="34" t="s">
        <v>113</v>
      </c>
      <c r="G127" s="34" t="s">
        <v>293</v>
      </c>
      <c r="H127" s="34">
        <v>1</v>
      </c>
      <c r="I127" s="34" t="s">
        <v>94</v>
      </c>
      <c r="J127" s="34" t="s">
        <v>312</v>
      </c>
      <c r="K127" s="34" t="s">
        <v>94</v>
      </c>
      <c r="L127" s="37">
        <v>69.21</v>
      </c>
    </row>
    <row r="128" ht="40.5" spans="1:12">
      <c r="A128" s="35">
        <v>126</v>
      </c>
      <c r="B128" s="35" t="s">
        <v>313</v>
      </c>
      <c r="C128" s="35" t="s">
        <v>280</v>
      </c>
      <c r="D128" s="35" t="s">
        <v>281</v>
      </c>
      <c r="E128" s="35" t="s">
        <v>91</v>
      </c>
      <c r="F128" s="35" t="s">
        <v>113</v>
      </c>
      <c r="G128" s="35" t="s">
        <v>293</v>
      </c>
      <c r="H128" s="35">
        <v>5</v>
      </c>
      <c r="I128" s="35" t="s">
        <v>94</v>
      </c>
      <c r="J128" s="35" t="s">
        <v>312</v>
      </c>
      <c r="K128" s="35" t="s">
        <v>21</v>
      </c>
      <c r="L128" s="38">
        <v>346.08</v>
      </c>
    </row>
    <row r="129" ht="40.5" spans="1:12">
      <c r="A129" s="33">
        <v>127</v>
      </c>
      <c r="B129" s="35" t="s">
        <v>314</v>
      </c>
      <c r="C129" s="35" t="s">
        <v>280</v>
      </c>
      <c r="D129" s="35" t="s">
        <v>281</v>
      </c>
      <c r="E129" s="35" t="s">
        <v>91</v>
      </c>
      <c r="F129" s="35" t="s">
        <v>113</v>
      </c>
      <c r="G129" s="35" t="s">
        <v>293</v>
      </c>
      <c r="H129" s="35">
        <v>2</v>
      </c>
      <c r="I129" s="35" t="s">
        <v>94</v>
      </c>
      <c r="J129" s="35" t="s">
        <v>312</v>
      </c>
      <c r="K129" s="35" t="s">
        <v>21</v>
      </c>
      <c r="L129" s="38">
        <v>138.43</v>
      </c>
    </row>
    <row r="130" ht="40.5" spans="1:12">
      <c r="A130" s="35">
        <v>128</v>
      </c>
      <c r="B130" s="35" t="s">
        <v>315</v>
      </c>
      <c r="C130" s="35" t="s">
        <v>280</v>
      </c>
      <c r="D130" s="35" t="s">
        <v>281</v>
      </c>
      <c r="E130" s="35" t="s">
        <v>91</v>
      </c>
      <c r="F130" s="35" t="s">
        <v>286</v>
      </c>
      <c r="G130" s="35" t="s">
        <v>293</v>
      </c>
      <c r="H130" s="35">
        <v>10</v>
      </c>
      <c r="I130" s="35" t="s">
        <v>94</v>
      </c>
      <c r="J130" s="35" t="s">
        <v>312</v>
      </c>
      <c r="K130" s="35" t="s">
        <v>21</v>
      </c>
      <c r="L130" s="38">
        <v>138.99</v>
      </c>
    </row>
    <row r="131" ht="40.5" spans="1:12">
      <c r="A131" s="33">
        <v>129</v>
      </c>
      <c r="B131" s="35" t="s">
        <v>316</v>
      </c>
      <c r="C131" s="35" t="s">
        <v>280</v>
      </c>
      <c r="D131" s="35" t="s">
        <v>281</v>
      </c>
      <c r="E131" s="35" t="s">
        <v>91</v>
      </c>
      <c r="F131" s="35" t="s">
        <v>286</v>
      </c>
      <c r="G131" s="35" t="s">
        <v>293</v>
      </c>
      <c r="H131" s="35">
        <v>1</v>
      </c>
      <c r="I131" s="35" t="s">
        <v>94</v>
      </c>
      <c r="J131" s="35" t="s">
        <v>312</v>
      </c>
      <c r="K131" s="35" t="s">
        <v>94</v>
      </c>
      <c r="L131" s="38">
        <v>13.9</v>
      </c>
    </row>
    <row r="132" ht="40.5" spans="1:12">
      <c r="A132" s="35">
        <v>130</v>
      </c>
      <c r="B132" s="34" t="s">
        <v>317</v>
      </c>
      <c r="C132" s="34" t="s">
        <v>280</v>
      </c>
      <c r="D132" s="34" t="s">
        <v>281</v>
      </c>
      <c r="E132" s="34" t="s">
        <v>91</v>
      </c>
      <c r="F132" s="34" t="s">
        <v>99</v>
      </c>
      <c r="G132" s="34" t="s">
        <v>97</v>
      </c>
      <c r="H132" s="34">
        <v>1</v>
      </c>
      <c r="I132" s="34" t="s">
        <v>94</v>
      </c>
      <c r="J132" s="34" t="s">
        <v>95</v>
      </c>
      <c r="K132" s="34" t="s">
        <v>94</v>
      </c>
      <c r="L132" s="37">
        <v>13.8</v>
      </c>
    </row>
    <row r="133" ht="40.5" spans="1:12">
      <c r="A133" s="33">
        <v>131</v>
      </c>
      <c r="B133" s="35" t="s">
        <v>318</v>
      </c>
      <c r="C133" s="35" t="s">
        <v>280</v>
      </c>
      <c r="D133" s="35" t="s">
        <v>281</v>
      </c>
      <c r="E133" s="35" t="s">
        <v>91</v>
      </c>
      <c r="F133" s="35" t="s">
        <v>286</v>
      </c>
      <c r="G133" s="35" t="s">
        <v>97</v>
      </c>
      <c r="H133" s="35">
        <v>10</v>
      </c>
      <c r="I133" s="35" t="s">
        <v>94</v>
      </c>
      <c r="J133" s="35" t="s">
        <v>95</v>
      </c>
      <c r="K133" s="35" t="s">
        <v>21</v>
      </c>
      <c r="L133" s="38">
        <v>138</v>
      </c>
    </row>
    <row r="134" ht="54" spans="1:12">
      <c r="A134" s="35">
        <v>132</v>
      </c>
      <c r="B134" s="34" t="s">
        <v>319</v>
      </c>
      <c r="C134" s="34" t="s">
        <v>280</v>
      </c>
      <c r="D134" s="34" t="s">
        <v>281</v>
      </c>
      <c r="E134" s="34" t="s">
        <v>106</v>
      </c>
      <c r="F134" s="34" t="s">
        <v>286</v>
      </c>
      <c r="G134" s="34" t="s">
        <v>282</v>
      </c>
      <c r="H134" s="34">
        <v>1</v>
      </c>
      <c r="I134" s="34" t="s">
        <v>94</v>
      </c>
      <c r="J134" s="34" t="s">
        <v>320</v>
      </c>
      <c r="K134" s="34" t="s">
        <v>94</v>
      </c>
      <c r="L134" s="37">
        <v>0.62</v>
      </c>
    </row>
    <row r="135" ht="40.5" spans="1:12">
      <c r="A135" s="33">
        <v>133</v>
      </c>
      <c r="B135" s="34" t="s">
        <v>321</v>
      </c>
      <c r="C135" s="34" t="s">
        <v>280</v>
      </c>
      <c r="D135" s="34" t="s">
        <v>281</v>
      </c>
      <c r="E135" s="34" t="s">
        <v>91</v>
      </c>
      <c r="F135" s="34" t="s">
        <v>99</v>
      </c>
      <c r="G135" s="34" t="s">
        <v>100</v>
      </c>
      <c r="H135" s="34">
        <v>1</v>
      </c>
      <c r="I135" s="34" t="s">
        <v>94</v>
      </c>
      <c r="J135" s="34" t="s">
        <v>101</v>
      </c>
      <c r="K135" s="34" t="s">
        <v>94</v>
      </c>
      <c r="L135" s="37">
        <v>12.4</v>
      </c>
    </row>
    <row r="136" ht="40.5" spans="1:12">
      <c r="A136" s="35">
        <v>134</v>
      </c>
      <c r="B136" s="35" t="s">
        <v>322</v>
      </c>
      <c r="C136" s="35" t="s">
        <v>280</v>
      </c>
      <c r="D136" s="35" t="s">
        <v>281</v>
      </c>
      <c r="E136" s="35" t="s">
        <v>91</v>
      </c>
      <c r="F136" s="35" t="s">
        <v>99</v>
      </c>
      <c r="G136" s="35" t="s">
        <v>100</v>
      </c>
      <c r="H136" s="35">
        <v>10</v>
      </c>
      <c r="I136" s="35" t="s">
        <v>94</v>
      </c>
      <c r="J136" s="35" t="s">
        <v>101</v>
      </c>
      <c r="K136" s="35" t="s">
        <v>21</v>
      </c>
      <c r="L136" s="38">
        <v>124</v>
      </c>
    </row>
    <row r="137" ht="40.5" spans="1:12">
      <c r="A137" s="33">
        <v>135</v>
      </c>
      <c r="B137" s="34" t="s">
        <v>323</v>
      </c>
      <c r="C137" s="34" t="s">
        <v>280</v>
      </c>
      <c r="D137" s="34" t="s">
        <v>281</v>
      </c>
      <c r="E137" s="34" t="s">
        <v>91</v>
      </c>
      <c r="F137" s="34" t="s">
        <v>286</v>
      </c>
      <c r="G137" s="34" t="s">
        <v>293</v>
      </c>
      <c r="H137" s="34">
        <v>10</v>
      </c>
      <c r="I137" s="34" t="s">
        <v>94</v>
      </c>
      <c r="J137" s="34" t="s">
        <v>324</v>
      </c>
      <c r="K137" s="34" t="s">
        <v>21</v>
      </c>
      <c r="L137" s="37">
        <v>137</v>
      </c>
    </row>
    <row r="138" ht="40.5" spans="1:12">
      <c r="A138" s="35">
        <v>136</v>
      </c>
      <c r="B138" s="35" t="s">
        <v>325</v>
      </c>
      <c r="C138" s="35" t="s">
        <v>280</v>
      </c>
      <c r="D138" s="35" t="s">
        <v>281</v>
      </c>
      <c r="E138" s="35" t="s">
        <v>91</v>
      </c>
      <c r="F138" s="35" t="s">
        <v>286</v>
      </c>
      <c r="G138" s="35" t="s">
        <v>293</v>
      </c>
      <c r="H138" s="35">
        <v>1</v>
      </c>
      <c r="I138" s="35" t="s">
        <v>94</v>
      </c>
      <c r="J138" s="35" t="s">
        <v>324</v>
      </c>
      <c r="K138" s="35" t="s">
        <v>94</v>
      </c>
      <c r="L138" s="38">
        <v>13.7</v>
      </c>
    </row>
    <row r="139" ht="40.5" spans="1:12">
      <c r="A139" s="33">
        <v>137</v>
      </c>
      <c r="B139" s="34" t="s">
        <v>326</v>
      </c>
      <c r="C139" s="34" t="s">
        <v>280</v>
      </c>
      <c r="D139" s="34" t="s">
        <v>281</v>
      </c>
      <c r="E139" s="34" t="s">
        <v>91</v>
      </c>
      <c r="F139" s="34" t="s">
        <v>113</v>
      </c>
      <c r="G139" s="34" t="s">
        <v>293</v>
      </c>
      <c r="H139" s="34">
        <v>6</v>
      </c>
      <c r="I139" s="34" t="s">
        <v>94</v>
      </c>
      <c r="J139" s="34" t="s">
        <v>327</v>
      </c>
      <c r="K139" s="34" t="s">
        <v>21</v>
      </c>
      <c r="L139" s="37">
        <v>110</v>
      </c>
    </row>
    <row r="140" ht="40.5" spans="1:12">
      <c r="A140" s="35">
        <v>138</v>
      </c>
      <c r="B140" s="35" t="s">
        <v>328</v>
      </c>
      <c r="C140" s="35" t="s">
        <v>280</v>
      </c>
      <c r="D140" s="35" t="s">
        <v>281</v>
      </c>
      <c r="E140" s="35" t="s">
        <v>91</v>
      </c>
      <c r="F140" s="35" t="s">
        <v>113</v>
      </c>
      <c r="G140" s="35" t="s">
        <v>293</v>
      </c>
      <c r="H140" s="35">
        <v>1</v>
      </c>
      <c r="I140" s="35" t="s">
        <v>94</v>
      </c>
      <c r="J140" s="35" t="s">
        <v>327</v>
      </c>
      <c r="K140" s="35" t="s">
        <v>21</v>
      </c>
      <c r="L140" s="38">
        <v>18.33</v>
      </c>
    </row>
    <row r="141" ht="40.5" spans="1:12">
      <c r="A141" s="33">
        <v>139</v>
      </c>
      <c r="B141" s="34" t="s">
        <v>329</v>
      </c>
      <c r="C141" s="34" t="s">
        <v>330</v>
      </c>
      <c r="D141" s="34" t="s">
        <v>331</v>
      </c>
      <c r="E141" s="34" t="s">
        <v>16</v>
      </c>
      <c r="F141" s="34" t="s">
        <v>332</v>
      </c>
      <c r="G141" s="34" t="s">
        <v>218</v>
      </c>
      <c r="H141" s="34">
        <v>36</v>
      </c>
      <c r="I141" s="34" t="s">
        <v>19</v>
      </c>
      <c r="J141" s="34" t="s">
        <v>333</v>
      </c>
      <c r="K141" s="34" t="s">
        <v>21</v>
      </c>
      <c r="L141" s="37">
        <v>4.09</v>
      </c>
    </row>
    <row r="142" ht="40.5" spans="1:12">
      <c r="A142" s="35">
        <v>140</v>
      </c>
      <c r="B142" s="35" t="s">
        <v>334</v>
      </c>
      <c r="C142" s="35" t="s">
        <v>330</v>
      </c>
      <c r="D142" s="35" t="s">
        <v>331</v>
      </c>
      <c r="E142" s="35" t="s">
        <v>16</v>
      </c>
      <c r="F142" s="35" t="s">
        <v>335</v>
      </c>
      <c r="G142" s="35" t="s">
        <v>336</v>
      </c>
      <c r="H142" s="35">
        <v>12</v>
      </c>
      <c r="I142" s="35" t="s">
        <v>19</v>
      </c>
      <c r="J142" s="35" t="s">
        <v>333</v>
      </c>
      <c r="K142" s="35" t="s">
        <v>21</v>
      </c>
      <c r="L142" s="38">
        <v>4.09</v>
      </c>
    </row>
    <row r="143" ht="40.5" spans="1:12">
      <c r="A143" s="33">
        <v>141</v>
      </c>
      <c r="B143" s="34" t="s">
        <v>337</v>
      </c>
      <c r="C143" s="34" t="s">
        <v>330</v>
      </c>
      <c r="D143" s="34" t="s">
        <v>338</v>
      </c>
      <c r="E143" s="34" t="s">
        <v>339</v>
      </c>
      <c r="F143" s="34" t="s">
        <v>340</v>
      </c>
      <c r="G143" s="34" t="s">
        <v>341</v>
      </c>
      <c r="H143" s="34">
        <v>72</v>
      </c>
      <c r="I143" s="34" t="s">
        <v>83</v>
      </c>
      <c r="J143" s="34" t="s">
        <v>342</v>
      </c>
      <c r="K143" s="34" t="s">
        <v>21</v>
      </c>
      <c r="L143" s="37">
        <v>18.83</v>
      </c>
    </row>
    <row r="144" ht="54" spans="1:12">
      <c r="A144" s="35">
        <v>142</v>
      </c>
      <c r="B144" s="35" t="s">
        <v>343</v>
      </c>
      <c r="C144" s="35" t="s">
        <v>330</v>
      </c>
      <c r="D144" s="35" t="s">
        <v>331</v>
      </c>
      <c r="E144" s="35" t="s">
        <v>16</v>
      </c>
      <c r="F144" s="35" t="s">
        <v>344</v>
      </c>
      <c r="G144" s="35" t="s">
        <v>341</v>
      </c>
      <c r="H144" s="35">
        <v>24</v>
      </c>
      <c r="I144" s="35" t="s">
        <v>19</v>
      </c>
      <c r="J144" s="35" t="s">
        <v>342</v>
      </c>
      <c r="K144" s="35" t="s">
        <v>21</v>
      </c>
      <c r="L144" s="38">
        <v>15.96</v>
      </c>
    </row>
    <row r="145" ht="54" spans="1:12">
      <c r="A145" s="33">
        <v>143</v>
      </c>
      <c r="B145" s="35" t="s">
        <v>345</v>
      </c>
      <c r="C145" s="35" t="s">
        <v>330</v>
      </c>
      <c r="D145" s="35" t="s">
        <v>331</v>
      </c>
      <c r="E145" s="35" t="s">
        <v>16</v>
      </c>
      <c r="F145" s="35" t="s">
        <v>344</v>
      </c>
      <c r="G145" s="35" t="s">
        <v>341</v>
      </c>
      <c r="H145" s="35">
        <v>72</v>
      </c>
      <c r="I145" s="35" t="s">
        <v>19</v>
      </c>
      <c r="J145" s="35" t="s">
        <v>342</v>
      </c>
      <c r="K145" s="35" t="s">
        <v>21</v>
      </c>
      <c r="L145" s="38">
        <v>15.97</v>
      </c>
    </row>
    <row r="146" ht="40.5" spans="1:12">
      <c r="A146" s="35">
        <v>144</v>
      </c>
      <c r="B146" s="35" t="s">
        <v>346</v>
      </c>
      <c r="C146" s="35" t="s">
        <v>330</v>
      </c>
      <c r="D146" s="35" t="s">
        <v>338</v>
      </c>
      <c r="E146" s="35" t="s">
        <v>339</v>
      </c>
      <c r="F146" s="35" t="s">
        <v>340</v>
      </c>
      <c r="G146" s="35" t="s">
        <v>341</v>
      </c>
      <c r="H146" s="35">
        <v>48</v>
      </c>
      <c r="I146" s="35" t="s">
        <v>83</v>
      </c>
      <c r="J146" s="35" t="s">
        <v>342</v>
      </c>
      <c r="K146" s="35" t="s">
        <v>21</v>
      </c>
      <c r="L146" s="38">
        <v>12.76</v>
      </c>
    </row>
    <row r="147" ht="40.5" spans="1:12">
      <c r="A147" s="33">
        <v>145</v>
      </c>
      <c r="B147" s="35" t="s">
        <v>347</v>
      </c>
      <c r="C147" s="35" t="s">
        <v>330</v>
      </c>
      <c r="D147" s="35" t="s">
        <v>338</v>
      </c>
      <c r="E147" s="35" t="s">
        <v>339</v>
      </c>
      <c r="F147" s="35" t="s">
        <v>340</v>
      </c>
      <c r="G147" s="35" t="s">
        <v>341</v>
      </c>
      <c r="H147" s="35">
        <v>96</v>
      </c>
      <c r="I147" s="35" t="s">
        <v>83</v>
      </c>
      <c r="J147" s="35" t="s">
        <v>342</v>
      </c>
      <c r="K147" s="35" t="s">
        <v>21</v>
      </c>
      <c r="L147" s="38">
        <v>35.62</v>
      </c>
    </row>
    <row r="148" ht="40.5" spans="1:12">
      <c r="A148" s="35">
        <v>146</v>
      </c>
      <c r="B148" s="34" t="s">
        <v>348</v>
      </c>
      <c r="C148" s="34" t="s">
        <v>330</v>
      </c>
      <c r="D148" s="34" t="s">
        <v>331</v>
      </c>
      <c r="E148" s="34" t="s">
        <v>16</v>
      </c>
      <c r="F148" s="34" t="s">
        <v>332</v>
      </c>
      <c r="G148" s="34" t="s">
        <v>33</v>
      </c>
      <c r="H148" s="34">
        <v>24</v>
      </c>
      <c r="I148" s="34" t="s">
        <v>19</v>
      </c>
      <c r="J148" s="34" t="s">
        <v>349</v>
      </c>
      <c r="K148" s="34" t="s">
        <v>21</v>
      </c>
      <c r="L148" s="37">
        <v>13.13</v>
      </c>
    </row>
    <row r="149" ht="40.5" spans="1:12">
      <c r="A149" s="33">
        <v>147</v>
      </c>
      <c r="B149" s="35" t="s">
        <v>350</v>
      </c>
      <c r="C149" s="35" t="s">
        <v>330</v>
      </c>
      <c r="D149" s="35" t="s">
        <v>331</v>
      </c>
      <c r="E149" s="35" t="s">
        <v>16</v>
      </c>
      <c r="F149" s="35" t="s">
        <v>332</v>
      </c>
      <c r="G149" s="35" t="s">
        <v>33</v>
      </c>
      <c r="H149" s="35">
        <v>72</v>
      </c>
      <c r="I149" s="35" t="s">
        <v>19</v>
      </c>
      <c r="J149" s="35" t="s">
        <v>349</v>
      </c>
      <c r="K149" s="35" t="s">
        <v>21</v>
      </c>
      <c r="L149" s="38">
        <v>37.84</v>
      </c>
    </row>
    <row r="150" ht="40.5" spans="1:12">
      <c r="A150" s="35">
        <v>148</v>
      </c>
      <c r="B150" s="34" t="s">
        <v>351</v>
      </c>
      <c r="C150" s="34" t="s">
        <v>330</v>
      </c>
      <c r="D150" s="34" t="s">
        <v>331</v>
      </c>
      <c r="E150" s="34" t="s">
        <v>16</v>
      </c>
      <c r="F150" s="34" t="s">
        <v>335</v>
      </c>
      <c r="G150" s="34" t="s">
        <v>341</v>
      </c>
      <c r="H150" s="34">
        <v>72</v>
      </c>
      <c r="I150" s="34" t="s">
        <v>19</v>
      </c>
      <c r="J150" s="34" t="s">
        <v>352</v>
      </c>
      <c r="K150" s="34" t="s">
        <v>21</v>
      </c>
      <c r="L150" s="37">
        <v>13.64</v>
      </c>
    </row>
    <row r="151" ht="40.5" spans="1:12">
      <c r="A151" s="33">
        <v>149</v>
      </c>
      <c r="B151" s="35" t="s">
        <v>353</v>
      </c>
      <c r="C151" s="35" t="s">
        <v>330</v>
      </c>
      <c r="D151" s="35" t="s">
        <v>331</v>
      </c>
      <c r="E151" s="35" t="s">
        <v>16</v>
      </c>
      <c r="F151" s="35" t="s">
        <v>335</v>
      </c>
      <c r="G151" s="35" t="s">
        <v>341</v>
      </c>
      <c r="H151" s="35">
        <v>48</v>
      </c>
      <c r="I151" s="35" t="s">
        <v>19</v>
      </c>
      <c r="J151" s="35" t="s">
        <v>352</v>
      </c>
      <c r="K151" s="35" t="s">
        <v>21</v>
      </c>
      <c r="L151" s="38">
        <v>9.08</v>
      </c>
    </row>
    <row r="152" ht="40.5" spans="1:12">
      <c r="A152" s="35">
        <v>150</v>
      </c>
      <c r="B152" s="34" t="s">
        <v>354</v>
      </c>
      <c r="C152" s="34" t="s">
        <v>330</v>
      </c>
      <c r="D152" s="34" t="s">
        <v>355</v>
      </c>
      <c r="E152" s="34" t="s">
        <v>356</v>
      </c>
      <c r="F152" s="34" t="s">
        <v>357</v>
      </c>
      <c r="G152" s="34" t="s">
        <v>265</v>
      </c>
      <c r="H152" s="34">
        <v>10</v>
      </c>
      <c r="I152" s="34" t="s">
        <v>62</v>
      </c>
      <c r="J152" s="34" t="s">
        <v>358</v>
      </c>
      <c r="K152" s="34" t="s">
        <v>21</v>
      </c>
      <c r="L152" s="37">
        <v>17.75</v>
      </c>
    </row>
    <row r="153" ht="40.5" spans="1:12">
      <c r="A153" s="33">
        <v>151</v>
      </c>
      <c r="B153" s="34" t="s">
        <v>359</v>
      </c>
      <c r="C153" s="34" t="s">
        <v>330</v>
      </c>
      <c r="D153" s="34" t="s">
        <v>331</v>
      </c>
      <c r="E153" s="34" t="s">
        <v>16</v>
      </c>
      <c r="F153" s="34" t="s">
        <v>332</v>
      </c>
      <c r="G153" s="34" t="s">
        <v>183</v>
      </c>
      <c r="H153" s="34">
        <v>60</v>
      </c>
      <c r="I153" s="34" t="s">
        <v>19</v>
      </c>
      <c r="J153" s="34" t="s">
        <v>360</v>
      </c>
      <c r="K153" s="34" t="s">
        <v>21</v>
      </c>
      <c r="L153" s="37">
        <v>8.65</v>
      </c>
    </row>
    <row r="154" ht="40.5" spans="1:12">
      <c r="A154" s="35">
        <v>152</v>
      </c>
      <c r="B154" s="35" t="s">
        <v>361</v>
      </c>
      <c r="C154" s="35" t="s">
        <v>330</v>
      </c>
      <c r="D154" s="35" t="s">
        <v>331</v>
      </c>
      <c r="E154" s="35" t="s">
        <v>16</v>
      </c>
      <c r="F154" s="35" t="s">
        <v>332</v>
      </c>
      <c r="G154" s="35" t="s">
        <v>183</v>
      </c>
      <c r="H154" s="35">
        <v>24</v>
      </c>
      <c r="I154" s="35" t="s">
        <v>19</v>
      </c>
      <c r="J154" s="35" t="s">
        <v>360</v>
      </c>
      <c r="K154" s="35" t="s">
        <v>21</v>
      </c>
      <c r="L154" s="38">
        <v>3.04</v>
      </c>
    </row>
    <row r="155" ht="40.5" spans="1:12">
      <c r="A155" s="33">
        <v>153</v>
      </c>
      <c r="B155" s="35" t="s">
        <v>362</v>
      </c>
      <c r="C155" s="35" t="s">
        <v>330</v>
      </c>
      <c r="D155" s="35" t="s">
        <v>331</v>
      </c>
      <c r="E155" s="35" t="s">
        <v>16</v>
      </c>
      <c r="F155" s="35" t="s">
        <v>332</v>
      </c>
      <c r="G155" s="35" t="s">
        <v>183</v>
      </c>
      <c r="H155" s="35">
        <v>48</v>
      </c>
      <c r="I155" s="35" t="s">
        <v>19</v>
      </c>
      <c r="J155" s="35" t="s">
        <v>360</v>
      </c>
      <c r="K155" s="35" t="s">
        <v>21</v>
      </c>
      <c r="L155" s="38">
        <v>6.97</v>
      </c>
    </row>
    <row r="156" ht="40.5" spans="1:12">
      <c r="A156" s="35">
        <v>154</v>
      </c>
      <c r="B156" s="35" t="s">
        <v>363</v>
      </c>
      <c r="C156" s="35" t="s">
        <v>330</v>
      </c>
      <c r="D156" s="35" t="s">
        <v>331</v>
      </c>
      <c r="E156" s="35" t="s">
        <v>16</v>
      </c>
      <c r="F156" s="35" t="s">
        <v>332</v>
      </c>
      <c r="G156" s="35" t="s">
        <v>183</v>
      </c>
      <c r="H156" s="35">
        <v>90</v>
      </c>
      <c r="I156" s="35" t="s">
        <v>19</v>
      </c>
      <c r="J156" s="35" t="s">
        <v>360</v>
      </c>
      <c r="K156" s="35" t="s">
        <v>21</v>
      </c>
      <c r="L156" s="38">
        <v>12.78</v>
      </c>
    </row>
    <row r="157" ht="81" spans="1:12">
      <c r="A157" s="33">
        <v>155</v>
      </c>
      <c r="B157" s="34" t="s">
        <v>364</v>
      </c>
      <c r="C157" s="34" t="s">
        <v>330</v>
      </c>
      <c r="D157" s="34" t="s">
        <v>355</v>
      </c>
      <c r="E157" s="34" t="s">
        <v>365</v>
      </c>
      <c r="F157" s="34" t="s">
        <v>366</v>
      </c>
      <c r="G157" s="34" t="s">
        <v>367</v>
      </c>
      <c r="H157" s="34">
        <v>18</v>
      </c>
      <c r="I157" s="34" t="s">
        <v>62</v>
      </c>
      <c r="J157" s="34" t="s">
        <v>368</v>
      </c>
      <c r="K157" s="34" t="s">
        <v>21</v>
      </c>
      <c r="L157" s="37">
        <v>17.06</v>
      </c>
    </row>
    <row r="158" ht="81" spans="1:12">
      <c r="A158" s="35">
        <v>156</v>
      </c>
      <c r="B158" s="35" t="s">
        <v>369</v>
      </c>
      <c r="C158" s="35" t="s">
        <v>330</v>
      </c>
      <c r="D158" s="35" t="s">
        <v>355</v>
      </c>
      <c r="E158" s="35" t="s">
        <v>365</v>
      </c>
      <c r="F158" s="35" t="s">
        <v>366</v>
      </c>
      <c r="G158" s="35" t="s">
        <v>367</v>
      </c>
      <c r="H158" s="35">
        <v>9</v>
      </c>
      <c r="I158" s="35" t="s">
        <v>62</v>
      </c>
      <c r="J158" s="35" t="s">
        <v>368</v>
      </c>
      <c r="K158" s="35" t="s">
        <v>21</v>
      </c>
      <c r="L158" s="38">
        <v>8.53</v>
      </c>
    </row>
    <row r="159" ht="40.5" spans="1:12">
      <c r="A159" s="33">
        <v>157</v>
      </c>
      <c r="B159" s="34" t="s">
        <v>370</v>
      </c>
      <c r="C159" s="34" t="s">
        <v>330</v>
      </c>
      <c r="D159" s="34" t="s">
        <v>331</v>
      </c>
      <c r="E159" s="34" t="s">
        <v>16</v>
      </c>
      <c r="F159" s="34" t="s">
        <v>332</v>
      </c>
      <c r="G159" s="34" t="s">
        <v>341</v>
      </c>
      <c r="H159" s="34">
        <v>72</v>
      </c>
      <c r="I159" s="34" t="s">
        <v>19</v>
      </c>
      <c r="J159" s="34" t="s">
        <v>371</v>
      </c>
      <c r="K159" s="34" t="s">
        <v>21</v>
      </c>
      <c r="L159" s="37">
        <v>14.3</v>
      </c>
    </row>
    <row r="160" ht="40.5" spans="1:12">
      <c r="A160" s="35">
        <v>158</v>
      </c>
      <c r="B160" s="35" t="s">
        <v>372</v>
      </c>
      <c r="C160" s="35" t="s">
        <v>330</v>
      </c>
      <c r="D160" s="35" t="s">
        <v>331</v>
      </c>
      <c r="E160" s="35" t="s">
        <v>16</v>
      </c>
      <c r="F160" s="35" t="s">
        <v>332</v>
      </c>
      <c r="G160" s="35" t="s">
        <v>341</v>
      </c>
      <c r="H160" s="35">
        <v>36</v>
      </c>
      <c r="I160" s="35" t="s">
        <v>19</v>
      </c>
      <c r="J160" s="35" t="s">
        <v>371</v>
      </c>
      <c r="K160" s="35" t="s">
        <v>21</v>
      </c>
      <c r="L160" s="38">
        <v>7.82</v>
      </c>
    </row>
    <row r="161" ht="40.5" spans="1:12">
      <c r="A161" s="33">
        <v>159</v>
      </c>
      <c r="B161" s="34" t="s">
        <v>373</v>
      </c>
      <c r="C161" s="34" t="s">
        <v>374</v>
      </c>
      <c r="D161" s="34" t="s">
        <v>375</v>
      </c>
      <c r="E161" s="34" t="s">
        <v>91</v>
      </c>
      <c r="F161" s="34" t="s">
        <v>92</v>
      </c>
      <c r="G161" s="34" t="s">
        <v>376</v>
      </c>
      <c r="H161" s="34">
        <v>1</v>
      </c>
      <c r="I161" s="34" t="s">
        <v>94</v>
      </c>
      <c r="J161" s="34" t="s">
        <v>377</v>
      </c>
      <c r="K161" s="34" t="s">
        <v>94</v>
      </c>
      <c r="L161" s="37">
        <v>15.18</v>
      </c>
    </row>
    <row r="162" ht="40.5" spans="1:12">
      <c r="A162" s="35">
        <v>160</v>
      </c>
      <c r="B162" s="35" t="s">
        <v>378</v>
      </c>
      <c r="C162" s="35" t="s">
        <v>374</v>
      </c>
      <c r="D162" s="35" t="s">
        <v>375</v>
      </c>
      <c r="E162" s="35" t="s">
        <v>106</v>
      </c>
      <c r="F162" s="35" t="s">
        <v>92</v>
      </c>
      <c r="G162" s="35" t="s">
        <v>376</v>
      </c>
      <c r="H162" s="35">
        <v>2</v>
      </c>
      <c r="I162" s="35" t="s">
        <v>94</v>
      </c>
      <c r="J162" s="35" t="s">
        <v>377</v>
      </c>
      <c r="K162" s="35" t="s">
        <v>21</v>
      </c>
      <c r="L162" s="38">
        <v>30.36</v>
      </c>
    </row>
    <row r="163" ht="40.5" spans="1:12">
      <c r="A163" s="33">
        <v>161</v>
      </c>
      <c r="B163" s="35" t="s">
        <v>379</v>
      </c>
      <c r="C163" s="35" t="s">
        <v>374</v>
      </c>
      <c r="D163" s="35" t="s">
        <v>375</v>
      </c>
      <c r="E163" s="35" t="s">
        <v>106</v>
      </c>
      <c r="F163" s="35" t="s">
        <v>92</v>
      </c>
      <c r="G163" s="35" t="s">
        <v>376</v>
      </c>
      <c r="H163" s="35">
        <v>5</v>
      </c>
      <c r="I163" s="35" t="s">
        <v>94</v>
      </c>
      <c r="J163" s="35" t="s">
        <v>377</v>
      </c>
      <c r="K163" s="35" t="s">
        <v>21</v>
      </c>
      <c r="L163" s="38">
        <v>75.89</v>
      </c>
    </row>
    <row r="164" ht="40.5" spans="1:12">
      <c r="A164" s="35">
        <v>162</v>
      </c>
      <c r="B164" s="35" t="s">
        <v>380</v>
      </c>
      <c r="C164" s="35" t="s">
        <v>374</v>
      </c>
      <c r="D164" s="35" t="s">
        <v>375</v>
      </c>
      <c r="E164" s="35" t="s">
        <v>106</v>
      </c>
      <c r="F164" s="35" t="s">
        <v>99</v>
      </c>
      <c r="G164" s="35" t="s">
        <v>376</v>
      </c>
      <c r="H164" s="35">
        <v>5</v>
      </c>
      <c r="I164" s="35" t="s">
        <v>94</v>
      </c>
      <c r="J164" s="35" t="s">
        <v>377</v>
      </c>
      <c r="K164" s="35" t="s">
        <v>21</v>
      </c>
      <c r="L164" s="38">
        <v>17.24</v>
      </c>
    </row>
    <row r="165" ht="40.5" spans="1:12">
      <c r="A165" s="33">
        <v>163</v>
      </c>
      <c r="B165" s="35" t="s">
        <v>381</v>
      </c>
      <c r="C165" s="35" t="s">
        <v>374</v>
      </c>
      <c r="D165" s="35" t="s">
        <v>375</v>
      </c>
      <c r="E165" s="35" t="s">
        <v>106</v>
      </c>
      <c r="F165" s="35" t="s">
        <v>99</v>
      </c>
      <c r="G165" s="35" t="s">
        <v>376</v>
      </c>
      <c r="H165" s="35">
        <v>10</v>
      </c>
      <c r="I165" s="35" t="s">
        <v>94</v>
      </c>
      <c r="J165" s="35" t="s">
        <v>377</v>
      </c>
      <c r="K165" s="35" t="s">
        <v>21</v>
      </c>
      <c r="L165" s="38">
        <v>34.47</v>
      </c>
    </row>
    <row r="166" ht="40.5" spans="1:12">
      <c r="A166" s="35">
        <v>164</v>
      </c>
      <c r="B166" s="35" t="s">
        <v>382</v>
      </c>
      <c r="C166" s="35" t="s">
        <v>374</v>
      </c>
      <c r="D166" s="35" t="s">
        <v>375</v>
      </c>
      <c r="E166" s="35" t="s">
        <v>106</v>
      </c>
      <c r="F166" s="35" t="s">
        <v>383</v>
      </c>
      <c r="G166" s="35" t="s">
        <v>376</v>
      </c>
      <c r="H166" s="35">
        <v>2</v>
      </c>
      <c r="I166" s="35" t="s">
        <v>94</v>
      </c>
      <c r="J166" s="35" t="s">
        <v>377</v>
      </c>
      <c r="K166" s="35" t="s">
        <v>21</v>
      </c>
      <c r="L166" s="38">
        <v>15.08</v>
      </c>
    </row>
    <row r="167" ht="40.5" spans="1:12">
      <c r="A167" s="33">
        <v>165</v>
      </c>
      <c r="B167" s="35" t="s">
        <v>384</v>
      </c>
      <c r="C167" s="35" t="s">
        <v>374</v>
      </c>
      <c r="D167" s="35" t="s">
        <v>375</v>
      </c>
      <c r="E167" s="35" t="s">
        <v>106</v>
      </c>
      <c r="F167" s="35" t="s">
        <v>383</v>
      </c>
      <c r="G167" s="35" t="s">
        <v>376</v>
      </c>
      <c r="H167" s="35">
        <v>5</v>
      </c>
      <c r="I167" s="35" t="s">
        <v>94</v>
      </c>
      <c r="J167" s="35" t="s">
        <v>377</v>
      </c>
      <c r="K167" s="35" t="s">
        <v>21</v>
      </c>
      <c r="L167" s="38">
        <v>37.7</v>
      </c>
    </row>
    <row r="168" ht="40.5" spans="1:12">
      <c r="A168" s="35">
        <v>166</v>
      </c>
      <c r="B168" s="35" t="s">
        <v>385</v>
      </c>
      <c r="C168" s="35" t="s">
        <v>374</v>
      </c>
      <c r="D168" s="35" t="s">
        <v>375</v>
      </c>
      <c r="E168" s="35" t="s">
        <v>91</v>
      </c>
      <c r="F168" s="35" t="s">
        <v>99</v>
      </c>
      <c r="G168" s="35" t="s">
        <v>376</v>
      </c>
      <c r="H168" s="35">
        <v>1</v>
      </c>
      <c r="I168" s="35" t="s">
        <v>94</v>
      </c>
      <c r="J168" s="35" t="s">
        <v>377</v>
      </c>
      <c r="K168" s="35" t="s">
        <v>94</v>
      </c>
      <c r="L168" s="38">
        <v>3.45</v>
      </c>
    </row>
    <row r="169" ht="40.5" spans="1:12">
      <c r="A169" s="33">
        <v>167</v>
      </c>
      <c r="B169" s="35" t="s">
        <v>386</v>
      </c>
      <c r="C169" s="35" t="s">
        <v>374</v>
      </c>
      <c r="D169" s="35" t="s">
        <v>375</v>
      </c>
      <c r="E169" s="35" t="s">
        <v>91</v>
      </c>
      <c r="F169" s="35" t="s">
        <v>383</v>
      </c>
      <c r="G169" s="35" t="s">
        <v>376</v>
      </c>
      <c r="H169" s="35">
        <v>1</v>
      </c>
      <c r="I169" s="35" t="s">
        <v>94</v>
      </c>
      <c r="J169" s="35" t="s">
        <v>377</v>
      </c>
      <c r="K169" s="35" t="s">
        <v>94</v>
      </c>
      <c r="L169" s="38">
        <v>7.54</v>
      </c>
    </row>
    <row r="170" ht="40.5" spans="1:12">
      <c r="A170" s="35">
        <v>168</v>
      </c>
      <c r="B170" s="34" t="s">
        <v>387</v>
      </c>
      <c r="C170" s="34" t="s">
        <v>374</v>
      </c>
      <c r="D170" s="34" t="s">
        <v>375</v>
      </c>
      <c r="E170" s="34" t="s">
        <v>106</v>
      </c>
      <c r="F170" s="34" t="s">
        <v>388</v>
      </c>
      <c r="G170" s="34" t="s">
        <v>376</v>
      </c>
      <c r="H170" s="34">
        <v>6</v>
      </c>
      <c r="I170" s="34" t="s">
        <v>94</v>
      </c>
      <c r="J170" s="34" t="s">
        <v>389</v>
      </c>
      <c r="K170" s="34" t="s">
        <v>21</v>
      </c>
      <c r="L170" s="37">
        <v>196.8</v>
      </c>
    </row>
    <row r="171" ht="40.5" spans="1:12">
      <c r="A171" s="33">
        <v>169</v>
      </c>
      <c r="B171" s="35" t="s">
        <v>390</v>
      </c>
      <c r="C171" s="35" t="s">
        <v>374</v>
      </c>
      <c r="D171" s="35" t="s">
        <v>375</v>
      </c>
      <c r="E171" s="35" t="s">
        <v>106</v>
      </c>
      <c r="F171" s="35" t="s">
        <v>388</v>
      </c>
      <c r="G171" s="35" t="s">
        <v>282</v>
      </c>
      <c r="H171" s="35">
        <v>2</v>
      </c>
      <c r="I171" s="35" t="s">
        <v>94</v>
      </c>
      <c r="J171" s="35" t="s">
        <v>389</v>
      </c>
      <c r="K171" s="35" t="s">
        <v>21</v>
      </c>
      <c r="L171" s="38">
        <v>65.6</v>
      </c>
    </row>
    <row r="172" ht="40.5" spans="1:12">
      <c r="A172" s="35">
        <v>170</v>
      </c>
      <c r="B172" s="35" t="s">
        <v>391</v>
      </c>
      <c r="C172" s="35" t="s">
        <v>374</v>
      </c>
      <c r="D172" s="35" t="s">
        <v>375</v>
      </c>
      <c r="E172" s="35" t="s">
        <v>106</v>
      </c>
      <c r="F172" s="35" t="s">
        <v>392</v>
      </c>
      <c r="G172" s="35" t="s">
        <v>282</v>
      </c>
      <c r="H172" s="35">
        <v>4</v>
      </c>
      <c r="I172" s="35" t="s">
        <v>94</v>
      </c>
      <c r="J172" s="35" t="s">
        <v>389</v>
      </c>
      <c r="K172" s="35" t="s">
        <v>21</v>
      </c>
      <c r="L172" s="38">
        <v>78.56</v>
      </c>
    </row>
    <row r="173" ht="40.5" spans="1:12">
      <c r="A173" s="33">
        <v>171</v>
      </c>
      <c r="B173" s="35" t="s">
        <v>393</v>
      </c>
      <c r="C173" s="35" t="s">
        <v>374</v>
      </c>
      <c r="D173" s="35" t="s">
        <v>375</v>
      </c>
      <c r="E173" s="35" t="s">
        <v>106</v>
      </c>
      <c r="F173" s="35" t="s">
        <v>394</v>
      </c>
      <c r="G173" s="35" t="s">
        <v>376</v>
      </c>
      <c r="H173" s="35">
        <v>1</v>
      </c>
      <c r="I173" s="35" t="s">
        <v>94</v>
      </c>
      <c r="J173" s="35" t="s">
        <v>389</v>
      </c>
      <c r="K173" s="35" t="s">
        <v>94</v>
      </c>
      <c r="L173" s="38">
        <v>32.8</v>
      </c>
    </row>
    <row r="174" ht="40.5" spans="1:12">
      <c r="A174" s="35">
        <v>172</v>
      </c>
      <c r="B174" s="35" t="s">
        <v>395</v>
      </c>
      <c r="C174" s="35" t="s">
        <v>374</v>
      </c>
      <c r="D174" s="35" t="s">
        <v>375</v>
      </c>
      <c r="E174" s="35" t="s">
        <v>106</v>
      </c>
      <c r="F174" s="35" t="s">
        <v>396</v>
      </c>
      <c r="G174" s="35" t="s">
        <v>282</v>
      </c>
      <c r="H174" s="35">
        <v>1</v>
      </c>
      <c r="I174" s="35" t="s">
        <v>94</v>
      </c>
      <c r="J174" s="35" t="s">
        <v>389</v>
      </c>
      <c r="K174" s="35" t="s">
        <v>94</v>
      </c>
      <c r="L174" s="38">
        <v>19.64</v>
      </c>
    </row>
    <row r="175" ht="40.5" spans="1:12">
      <c r="A175" s="33">
        <v>173</v>
      </c>
      <c r="B175" s="35" t="s">
        <v>397</v>
      </c>
      <c r="C175" s="35" t="s">
        <v>374</v>
      </c>
      <c r="D175" s="35" t="s">
        <v>375</v>
      </c>
      <c r="E175" s="35" t="s">
        <v>106</v>
      </c>
      <c r="F175" s="35" t="s">
        <v>398</v>
      </c>
      <c r="G175" s="35" t="s">
        <v>376</v>
      </c>
      <c r="H175" s="35">
        <v>5</v>
      </c>
      <c r="I175" s="35" t="s">
        <v>94</v>
      </c>
      <c r="J175" s="35" t="s">
        <v>389</v>
      </c>
      <c r="K175" s="35" t="s">
        <v>21</v>
      </c>
      <c r="L175" s="38">
        <v>34.3</v>
      </c>
    </row>
    <row r="176" ht="40.5" spans="1:12">
      <c r="A176" s="35">
        <v>174</v>
      </c>
      <c r="B176" s="35" t="s">
        <v>399</v>
      </c>
      <c r="C176" s="35" t="s">
        <v>374</v>
      </c>
      <c r="D176" s="35" t="s">
        <v>375</v>
      </c>
      <c r="E176" s="35" t="s">
        <v>106</v>
      </c>
      <c r="F176" s="35" t="s">
        <v>400</v>
      </c>
      <c r="G176" s="35" t="s">
        <v>376</v>
      </c>
      <c r="H176" s="35">
        <v>6</v>
      </c>
      <c r="I176" s="35" t="s">
        <v>94</v>
      </c>
      <c r="J176" s="35" t="s">
        <v>389</v>
      </c>
      <c r="K176" s="35" t="s">
        <v>21</v>
      </c>
      <c r="L176" s="38">
        <v>26.55</v>
      </c>
    </row>
    <row r="177" ht="40.5" spans="1:12">
      <c r="A177" s="33">
        <v>175</v>
      </c>
      <c r="B177" s="35" t="s">
        <v>401</v>
      </c>
      <c r="C177" s="35" t="s">
        <v>374</v>
      </c>
      <c r="D177" s="35" t="s">
        <v>375</v>
      </c>
      <c r="E177" s="35" t="s">
        <v>106</v>
      </c>
      <c r="F177" s="35" t="s">
        <v>402</v>
      </c>
      <c r="G177" s="35" t="s">
        <v>376</v>
      </c>
      <c r="H177" s="35">
        <v>1</v>
      </c>
      <c r="I177" s="35" t="s">
        <v>94</v>
      </c>
      <c r="J177" s="35" t="s">
        <v>389</v>
      </c>
      <c r="K177" s="35" t="s">
        <v>94</v>
      </c>
      <c r="L177" s="38">
        <v>6.86</v>
      </c>
    </row>
    <row r="178" ht="40.5" spans="1:12">
      <c r="A178" s="35">
        <v>176</v>
      </c>
      <c r="B178" s="35" t="s">
        <v>403</v>
      </c>
      <c r="C178" s="35" t="s">
        <v>374</v>
      </c>
      <c r="D178" s="35" t="s">
        <v>375</v>
      </c>
      <c r="E178" s="35" t="s">
        <v>106</v>
      </c>
      <c r="F178" s="35" t="s">
        <v>404</v>
      </c>
      <c r="G178" s="35" t="s">
        <v>282</v>
      </c>
      <c r="H178" s="35">
        <v>1</v>
      </c>
      <c r="I178" s="35" t="s">
        <v>94</v>
      </c>
      <c r="J178" s="35" t="s">
        <v>389</v>
      </c>
      <c r="K178" s="35" t="s">
        <v>94</v>
      </c>
      <c r="L178" s="38">
        <v>4.43</v>
      </c>
    </row>
    <row r="179" ht="40.5" spans="1:12">
      <c r="A179" s="33">
        <v>177</v>
      </c>
      <c r="B179" s="35" t="s">
        <v>405</v>
      </c>
      <c r="C179" s="35" t="s">
        <v>374</v>
      </c>
      <c r="D179" s="35" t="s">
        <v>375</v>
      </c>
      <c r="E179" s="35" t="s">
        <v>106</v>
      </c>
      <c r="F179" s="35" t="s">
        <v>406</v>
      </c>
      <c r="G179" s="35" t="s">
        <v>282</v>
      </c>
      <c r="H179" s="35">
        <v>4</v>
      </c>
      <c r="I179" s="35" t="s">
        <v>94</v>
      </c>
      <c r="J179" s="35" t="s">
        <v>389</v>
      </c>
      <c r="K179" s="35" t="s">
        <v>21</v>
      </c>
      <c r="L179" s="38">
        <v>69.06</v>
      </c>
    </row>
    <row r="180" ht="40.5" spans="1:12">
      <c r="A180" s="35">
        <v>178</v>
      </c>
      <c r="B180" s="35" t="s">
        <v>407</v>
      </c>
      <c r="C180" s="35" t="s">
        <v>374</v>
      </c>
      <c r="D180" s="35" t="s">
        <v>375</v>
      </c>
      <c r="E180" s="35" t="s">
        <v>106</v>
      </c>
      <c r="F180" s="35" t="s">
        <v>408</v>
      </c>
      <c r="G180" s="35" t="s">
        <v>282</v>
      </c>
      <c r="H180" s="35">
        <v>6</v>
      </c>
      <c r="I180" s="35" t="s">
        <v>94</v>
      </c>
      <c r="J180" s="35" t="s">
        <v>389</v>
      </c>
      <c r="K180" s="35" t="s">
        <v>21</v>
      </c>
      <c r="L180" s="38">
        <v>58.14</v>
      </c>
    </row>
    <row r="181" ht="40.5" spans="1:12">
      <c r="A181" s="33">
        <v>179</v>
      </c>
      <c r="B181" s="35" t="s">
        <v>409</v>
      </c>
      <c r="C181" s="35" t="s">
        <v>374</v>
      </c>
      <c r="D181" s="35" t="s">
        <v>375</v>
      </c>
      <c r="E181" s="35" t="s">
        <v>106</v>
      </c>
      <c r="F181" s="35" t="s">
        <v>410</v>
      </c>
      <c r="G181" s="35" t="s">
        <v>282</v>
      </c>
      <c r="H181" s="35">
        <v>1</v>
      </c>
      <c r="I181" s="35" t="s">
        <v>94</v>
      </c>
      <c r="J181" s="35" t="s">
        <v>389</v>
      </c>
      <c r="K181" s="35" t="s">
        <v>94</v>
      </c>
      <c r="L181" s="38">
        <v>17.27</v>
      </c>
    </row>
    <row r="182" ht="40.5" spans="1:12">
      <c r="A182" s="35">
        <v>180</v>
      </c>
      <c r="B182" s="35" t="s">
        <v>411</v>
      </c>
      <c r="C182" s="35" t="s">
        <v>374</v>
      </c>
      <c r="D182" s="35" t="s">
        <v>375</v>
      </c>
      <c r="E182" s="35" t="s">
        <v>106</v>
      </c>
      <c r="F182" s="35" t="s">
        <v>412</v>
      </c>
      <c r="G182" s="35" t="s">
        <v>376</v>
      </c>
      <c r="H182" s="35">
        <v>1</v>
      </c>
      <c r="I182" s="35" t="s">
        <v>94</v>
      </c>
      <c r="J182" s="35" t="s">
        <v>389</v>
      </c>
      <c r="K182" s="35" t="s">
        <v>94</v>
      </c>
      <c r="L182" s="38">
        <v>9.69</v>
      </c>
    </row>
    <row r="183" ht="40.5" spans="1:12">
      <c r="A183" s="33">
        <v>181</v>
      </c>
      <c r="B183" s="34" t="s">
        <v>413</v>
      </c>
      <c r="C183" s="34" t="s">
        <v>414</v>
      </c>
      <c r="D183" s="34" t="s">
        <v>415</v>
      </c>
      <c r="E183" s="34" t="s">
        <v>106</v>
      </c>
      <c r="F183" s="34" t="s">
        <v>92</v>
      </c>
      <c r="G183" s="34" t="s">
        <v>416</v>
      </c>
      <c r="H183" s="34">
        <v>1</v>
      </c>
      <c r="I183" s="34" t="s">
        <v>94</v>
      </c>
      <c r="J183" s="34" t="s">
        <v>417</v>
      </c>
      <c r="K183" s="34" t="s">
        <v>94</v>
      </c>
      <c r="L183" s="37">
        <v>9</v>
      </c>
    </row>
    <row r="184" ht="40.5" spans="1:12">
      <c r="A184" s="35">
        <v>182</v>
      </c>
      <c r="B184" s="35" t="s">
        <v>418</v>
      </c>
      <c r="C184" s="35" t="s">
        <v>414</v>
      </c>
      <c r="D184" s="35" t="s">
        <v>415</v>
      </c>
      <c r="E184" s="35" t="s">
        <v>106</v>
      </c>
      <c r="F184" s="35" t="s">
        <v>113</v>
      </c>
      <c r="G184" s="35" t="s">
        <v>416</v>
      </c>
      <c r="H184" s="35">
        <v>5</v>
      </c>
      <c r="I184" s="35" t="s">
        <v>94</v>
      </c>
      <c r="J184" s="35" t="s">
        <v>417</v>
      </c>
      <c r="K184" s="35" t="s">
        <v>21</v>
      </c>
      <c r="L184" s="38">
        <v>45</v>
      </c>
    </row>
    <row r="185" ht="40.5" spans="1:12">
      <c r="A185" s="33">
        <v>183</v>
      </c>
      <c r="B185" s="34" t="s">
        <v>419</v>
      </c>
      <c r="C185" s="34" t="s">
        <v>414</v>
      </c>
      <c r="D185" s="34" t="s">
        <v>415</v>
      </c>
      <c r="E185" s="34" t="s">
        <v>91</v>
      </c>
      <c r="F185" s="34" t="s">
        <v>92</v>
      </c>
      <c r="G185" s="34" t="s">
        <v>282</v>
      </c>
      <c r="H185" s="34">
        <v>1</v>
      </c>
      <c r="I185" s="34" t="s">
        <v>94</v>
      </c>
      <c r="J185" s="34" t="s">
        <v>420</v>
      </c>
      <c r="K185" s="34" t="s">
        <v>94</v>
      </c>
      <c r="L185" s="37">
        <v>18.9</v>
      </c>
    </row>
    <row r="186" ht="40.5" spans="1:12">
      <c r="A186" s="35">
        <v>184</v>
      </c>
      <c r="B186" s="35" t="s">
        <v>421</v>
      </c>
      <c r="C186" s="35" t="s">
        <v>414</v>
      </c>
      <c r="D186" s="35" t="s">
        <v>415</v>
      </c>
      <c r="E186" s="35" t="s">
        <v>91</v>
      </c>
      <c r="F186" s="35" t="s">
        <v>92</v>
      </c>
      <c r="G186" s="35" t="s">
        <v>282</v>
      </c>
      <c r="H186" s="35">
        <v>10</v>
      </c>
      <c r="I186" s="35" t="s">
        <v>94</v>
      </c>
      <c r="J186" s="35" t="s">
        <v>420</v>
      </c>
      <c r="K186" s="35" t="s">
        <v>21</v>
      </c>
      <c r="L186" s="38">
        <v>189</v>
      </c>
    </row>
    <row r="187" ht="40.5" spans="1:12">
      <c r="A187" s="33">
        <v>185</v>
      </c>
      <c r="B187" s="34" t="s">
        <v>422</v>
      </c>
      <c r="C187" s="34" t="s">
        <v>423</v>
      </c>
      <c r="D187" s="34" t="s">
        <v>424</v>
      </c>
      <c r="E187" s="34" t="s">
        <v>91</v>
      </c>
      <c r="F187" s="34" t="s">
        <v>383</v>
      </c>
      <c r="G187" s="34" t="s">
        <v>376</v>
      </c>
      <c r="H187" s="34">
        <v>1</v>
      </c>
      <c r="I187" s="34" t="s">
        <v>94</v>
      </c>
      <c r="J187" s="34" t="s">
        <v>20</v>
      </c>
      <c r="K187" s="34" t="s">
        <v>94</v>
      </c>
      <c r="L187" s="37">
        <v>6.25</v>
      </c>
    </row>
    <row r="188" ht="40.5" spans="1:12">
      <c r="A188" s="35">
        <v>186</v>
      </c>
      <c r="B188" s="35" t="s">
        <v>425</v>
      </c>
      <c r="C188" s="35" t="s">
        <v>423</v>
      </c>
      <c r="D188" s="35" t="s">
        <v>424</v>
      </c>
      <c r="E188" s="35" t="s">
        <v>91</v>
      </c>
      <c r="F188" s="35" t="s">
        <v>92</v>
      </c>
      <c r="G188" s="35" t="s">
        <v>376</v>
      </c>
      <c r="H188" s="35">
        <v>5</v>
      </c>
      <c r="I188" s="35" t="s">
        <v>94</v>
      </c>
      <c r="J188" s="35" t="s">
        <v>20</v>
      </c>
      <c r="K188" s="35" t="s">
        <v>21</v>
      </c>
      <c r="L188" s="38">
        <v>51.01</v>
      </c>
    </row>
    <row r="189" ht="40.5" spans="1:12">
      <c r="A189" s="33">
        <v>187</v>
      </c>
      <c r="B189" s="35" t="s">
        <v>426</v>
      </c>
      <c r="C189" s="35" t="s">
        <v>423</v>
      </c>
      <c r="D189" s="35" t="s">
        <v>424</v>
      </c>
      <c r="E189" s="35" t="s">
        <v>91</v>
      </c>
      <c r="F189" s="35" t="s">
        <v>92</v>
      </c>
      <c r="G189" s="35" t="s">
        <v>376</v>
      </c>
      <c r="H189" s="35">
        <v>1</v>
      </c>
      <c r="I189" s="35" t="s">
        <v>94</v>
      </c>
      <c r="J189" s="35" t="s">
        <v>20</v>
      </c>
      <c r="K189" s="35" t="s">
        <v>94</v>
      </c>
      <c r="L189" s="38">
        <v>10.2</v>
      </c>
    </row>
    <row r="190" ht="40.5" spans="1:12">
      <c r="A190" s="35">
        <v>188</v>
      </c>
      <c r="B190" s="35" t="s">
        <v>427</v>
      </c>
      <c r="C190" s="35" t="s">
        <v>423</v>
      </c>
      <c r="D190" s="35" t="s">
        <v>424</v>
      </c>
      <c r="E190" s="35" t="s">
        <v>91</v>
      </c>
      <c r="F190" s="35" t="s">
        <v>383</v>
      </c>
      <c r="G190" s="35" t="s">
        <v>100</v>
      </c>
      <c r="H190" s="35">
        <v>10</v>
      </c>
      <c r="I190" s="35" t="s">
        <v>94</v>
      </c>
      <c r="J190" s="35" t="s">
        <v>20</v>
      </c>
      <c r="K190" s="35" t="s">
        <v>21</v>
      </c>
      <c r="L190" s="38">
        <v>62.5</v>
      </c>
    </row>
    <row r="191" ht="40.5" spans="1:12">
      <c r="A191" s="33">
        <v>189</v>
      </c>
      <c r="B191" s="34" t="s">
        <v>428</v>
      </c>
      <c r="C191" s="34" t="s">
        <v>423</v>
      </c>
      <c r="D191" s="34" t="s">
        <v>424</v>
      </c>
      <c r="E191" s="34" t="s">
        <v>91</v>
      </c>
      <c r="F191" s="34" t="s">
        <v>92</v>
      </c>
      <c r="G191" s="34" t="s">
        <v>429</v>
      </c>
      <c r="H191" s="34">
        <v>1</v>
      </c>
      <c r="I191" s="34" t="s">
        <v>94</v>
      </c>
      <c r="J191" s="34" t="s">
        <v>430</v>
      </c>
      <c r="K191" s="34" t="s">
        <v>94</v>
      </c>
      <c r="L191" s="37">
        <v>11.88</v>
      </c>
    </row>
    <row r="192" ht="40.5" spans="1:12">
      <c r="A192" s="35">
        <v>190</v>
      </c>
      <c r="B192" s="35" t="s">
        <v>431</v>
      </c>
      <c r="C192" s="35" t="s">
        <v>423</v>
      </c>
      <c r="D192" s="35" t="s">
        <v>424</v>
      </c>
      <c r="E192" s="35" t="s">
        <v>91</v>
      </c>
      <c r="F192" s="35" t="s">
        <v>92</v>
      </c>
      <c r="G192" s="35" t="s">
        <v>429</v>
      </c>
      <c r="H192" s="35">
        <v>5</v>
      </c>
      <c r="I192" s="35" t="s">
        <v>94</v>
      </c>
      <c r="J192" s="35" t="s">
        <v>430</v>
      </c>
      <c r="K192" s="35" t="s">
        <v>21</v>
      </c>
      <c r="L192" s="38">
        <v>59.4</v>
      </c>
    </row>
    <row r="193" ht="40.5" spans="1:12">
      <c r="A193" s="33">
        <v>191</v>
      </c>
      <c r="B193" s="35" t="s">
        <v>432</v>
      </c>
      <c r="C193" s="35" t="s">
        <v>423</v>
      </c>
      <c r="D193" s="35" t="s">
        <v>424</v>
      </c>
      <c r="E193" s="35" t="s">
        <v>91</v>
      </c>
      <c r="F193" s="35" t="s">
        <v>383</v>
      </c>
      <c r="G193" s="35" t="s">
        <v>429</v>
      </c>
      <c r="H193" s="35">
        <v>5</v>
      </c>
      <c r="I193" s="35" t="s">
        <v>94</v>
      </c>
      <c r="J193" s="35" t="s">
        <v>430</v>
      </c>
      <c r="K193" s="35" t="s">
        <v>21</v>
      </c>
      <c r="L193" s="38">
        <v>26.25</v>
      </c>
    </row>
    <row r="194" ht="40.5" spans="1:12">
      <c r="A194" s="35">
        <v>192</v>
      </c>
      <c r="B194" s="35" t="s">
        <v>433</v>
      </c>
      <c r="C194" s="35" t="s">
        <v>423</v>
      </c>
      <c r="D194" s="35" t="s">
        <v>424</v>
      </c>
      <c r="E194" s="35" t="s">
        <v>91</v>
      </c>
      <c r="F194" s="35" t="s">
        <v>383</v>
      </c>
      <c r="G194" s="35" t="s">
        <v>429</v>
      </c>
      <c r="H194" s="35">
        <v>1</v>
      </c>
      <c r="I194" s="35" t="s">
        <v>94</v>
      </c>
      <c r="J194" s="35" t="s">
        <v>430</v>
      </c>
      <c r="K194" s="35" t="s">
        <v>94</v>
      </c>
      <c r="L194" s="38">
        <v>5.25</v>
      </c>
    </row>
    <row r="195" ht="54" spans="1:12">
      <c r="A195" s="33">
        <v>193</v>
      </c>
      <c r="B195" s="34" t="s">
        <v>434</v>
      </c>
      <c r="C195" s="34" t="s">
        <v>435</v>
      </c>
      <c r="D195" s="34" t="s">
        <v>436</v>
      </c>
      <c r="E195" s="34" t="s">
        <v>81</v>
      </c>
      <c r="F195" s="34" t="s">
        <v>437</v>
      </c>
      <c r="G195" s="34" t="s">
        <v>183</v>
      </c>
      <c r="H195" s="34">
        <v>48</v>
      </c>
      <c r="I195" s="34" t="s">
        <v>83</v>
      </c>
      <c r="J195" s="34" t="s">
        <v>438</v>
      </c>
      <c r="K195" s="34" t="s">
        <v>21</v>
      </c>
      <c r="L195" s="37">
        <v>21.04</v>
      </c>
    </row>
    <row r="196" ht="54" spans="1:12">
      <c r="A196" s="35">
        <v>194</v>
      </c>
      <c r="B196" s="35" t="s">
        <v>439</v>
      </c>
      <c r="C196" s="35" t="s">
        <v>435</v>
      </c>
      <c r="D196" s="35" t="s">
        <v>436</v>
      </c>
      <c r="E196" s="35" t="s">
        <v>81</v>
      </c>
      <c r="F196" s="35" t="s">
        <v>437</v>
      </c>
      <c r="G196" s="35" t="s">
        <v>183</v>
      </c>
      <c r="H196" s="35">
        <v>36</v>
      </c>
      <c r="I196" s="35" t="s">
        <v>83</v>
      </c>
      <c r="J196" s="35" t="s">
        <v>438</v>
      </c>
      <c r="K196" s="35" t="s">
        <v>21</v>
      </c>
      <c r="L196" s="38">
        <v>15.87</v>
      </c>
    </row>
    <row r="197" ht="54" spans="1:12">
      <c r="A197" s="33">
        <v>195</v>
      </c>
      <c r="B197" s="34" t="s">
        <v>440</v>
      </c>
      <c r="C197" s="34" t="s">
        <v>435</v>
      </c>
      <c r="D197" s="34" t="s">
        <v>436</v>
      </c>
      <c r="E197" s="34" t="s">
        <v>145</v>
      </c>
      <c r="F197" s="34" t="s">
        <v>441</v>
      </c>
      <c r="G197" s="34" t="s">
        <v>244</v>
      </c>
      <c r="H197" s="34">
        <v>48</v>
      </c>
      <c r="I197" s="34" t="s">
        <v>83</v>
      </c>
      <c r="J197" s="34" t="s">
        <v>245</v>
      </c>
      <c r="K197" s="34" t="s">
        <v>21</v>
      </c>
      <c r="L197" s="37">
        <v>18.37</v>
      </c>
    </row>
    <row r="198" ht="54" spans="1:12">
      <c r="A198" s="35">
        <v>196</v>
      </c>
      <c r="B198" s="35" t="s">
        <v>442</v>
      </c>
      <c r="C198" s="35" t="s">
        <v>435</v>
      </c>
      <c r="D198" s="35" t="s">
        <v>436</v>
      </c>
      <c r="E198" s="35" t="s">
        <v>145</v>
      </c>
      <c r="F198" s="35" t="s">
        <v>441</v>
      </c>
      <c r="G198" s="35" t="s">
        <v>244</v>
      </c>
      <c r="H198" s="35">
        <v>120</v>
      </c>
      <c r="I198" s="35" t="s">
        <v>83</v>
      </c>
      <c r="J198" s="35" t="s">
        <v>245</v>
      </c>
      <c r="K198" s="35" t="s">
        <v>21</v>
      </c>
      <c r="L198" s="38">
        <v>44.41</v>
      </c>
    </row>
    <row r="199" ht="54" spans="1:12">
      <c r="A199" s="33">
        <v>197</v>
      </c>
      <c r="B199" s="35" t="s">
        <v>443</v>
      </c>
      <c r="C199" s="35" t="s">
        <v>435</v>
      </c>
      <c r="D199" s="35" t="s">
        <v>436</v>
      </c>
      <c r="E199" s="35" t="s">
        <v>145</v>
      </c>
      <c r="F199" s="35" t="s">
        <v>441</v>
      </c>
      <c r="G199" s="35" t="s">
        <v>220</v>
      </c>
      <c r="H199" s="35">
        <v>360</v>
      </c>
      <c r="I199" s="35" t="s">
        <v>83</v>
      </c>
      <c r="J199" s="35" t="s">
        <v>245</v>
      </c>
      <c r="K199" s="35" t="s">
        <v>21</v>
      </c>
      <c r="L199" s="38">
        <v>127.99</v>
      </c>
    </row>
    <row r="200" ht="40.5" spans="1:12">
      <c r="A200" s="35">
        <v>198</v>
      </c>
      <c r="B200" s="35" t="s">
        <v>444</v>
      </c>
      <c r="C200" s="35" t="s">
        <v>435</v>
      </c>
      <c r="D200" s="35" t="s">
        <v>436</v>
      </c>
      <c r="E200" s="35" t="s">
        <v>445</v>
      </c>
      <c r="F200" s="35" t="s">
        <v>446</v>
      </c>
      <c r="G200" s="35" t="s">
        <v>447</v>
      </c>
      <c r="H200" s="35">
        <v>360</v>
      </c>
      <c r="I200" s="35" t="s">
        <v>83</v>
      </c>
      <c r="J200" s="35" t="s">
        <v>245</v>
      </c>
      <c r="K200" s="35" t="s">
        <v>21</v>
      </c>
      <c r="L200" s="38">
        <v>67.21</v>
      </c>
    </row>
    <row r="201" ht="40.5" spans="1:12">
      <c r="A201" s="33">
        <v>199</v>
      </c>
      <c r="B201" s="35" t="s">
        <v>448</v>
      </c>
      <c r="C201" s="35" t="s">
        <v>435</v>
      </c>
      <c r="D201" s="35" t="s">
        <v>436</v>
      </c>
      <c r="E201" s="35" t="s">
        <v>445</v>
      </c>
      <c r="F201" s="35" t="s">
        <v>446</v>
      </c>
      <c r="G201" s="35" t="s">
        <v>18</v>
      </c>
      <c r="H201" s="35">
        <v>72</v>
      </c>
      <c r="I201" s="35" t="s">
        <v>83</v>
      </c>
      <c r="J201" s="35" t="s">
        <v>245</v>
      </c>
      <c r="K201" s="35" t="s">
        <v>21</v>
      </c>
      <c r="L201" s="38">
        <v>32.44</v>
      </c>
    </row>
    <row r="202" ht="40.5" spans="1:12">
      <c r="A202" s="35">
        <v>200</v>
      </c>
      <c r="B202" s="34" t="s">
        <v>449</v>
      </c>
      <c r="C202" s="34" t="s">
        <v>435</v>
      </c>
      <c r="D202" s="34" t="s">
        <v>436</v>
      </c>
      <c r="E202" s="34" t="s">
        <v>450</v>
      </c>
      <c r="F202" s="34" t="s">
        <v>446</v>
      </c>
      <c r="G202" s="34" t="s">
        <v>33</v>
      </c>
      <c r="H202" s="34">
        <v>48</v>
      </c>
      <c r="I202" s="34" t="s">
        <v>83</v>
      </c>
      <c r="J202" s="34" t="s">
        <v>451</v>
      </c>
      <c r="K202" s="34" t="s">
        <v>21</v>
      </c>
      <c r="L202" s="37">
        <v>18.58</v>
      </c>
    </row>
    <row r="203" ht="40.5" spans="1:12">
      <c r="A203" s="33">
        <v>201</v>
      </c>
      <c r="B203" s="35" t="s">
        <v>452</v>
      </c>
      <c r="C203" s="35" t="s">
        <v>435</v>
      </c>
      <c r="D203" s="35" t="s">
        <v>436</v>
      </c>
      <c r="E203" s="35" t="s">
        <v>450</v>
      </c>
      <c r="F203" s="35" t="s">
        <v>446</v>
      </c>
      <c r="G203" s="35" t="s">
        <v>33</v>
      </c>
      <c r="H203" s="35">
        <v>60</v>
      </c>
      <c r="I203" s="35" t="s">
        <v>83</v>
      </c>
      <c r="J203" s="35" t="s">
        <v>451</v>
      </c>
      <c r="K203" s="35" t="s">
        <v>21</v>
      </c>
      <c r="L203" s="38">
        <v>23.03</v>
      </c>
    </row>
    <row r="204" ht="40.5" spans="1:12">
      <c r="A204" s="35">
        <v>202</v>
      </c>
      <c r="B204" s="34" t="s">
        <v>453</v>
      </c>
      <c r="C204" s="34" t="s">
        <v>435</v>
      </c>
      <c r="D204" s="34" t="s">
        <v>454</v>
      </c>
      <c r="E204" s="34" t="s">
        <v>16</v>
      </c>
      <c r="F204" s="34" t="s">
        <v>455</v>
      </c>
      <c r="G204" s="34" t="s">
        <v>140</v>
      </c>
      <c r="H204" s="34">
        <v>32</v>
      </c>
      <c r="I204" s="34" t="s">
        <v>19</v>
      </c>
      <c r="J204" s="34" t="s">
        <v>456</v>
      </c>
      <c r="K204" s="34" t="s">
        <v>21</v>
      </c>
      <c r="L204" s="37">
        <v>29</v>
      </c>
    </row>
    <row r="205" ht="40.5" spans="1:12">
      <c r="A205" s="33">
        <v>203</v>
      </c>
      <c r="B205" s="35" t="s">
        <v>457</v>
      </c>
      <c r="C205" s="35" t="s">
        <v>435</v>
      </c>
      <c r="D205" s="35" t="s">
        <v>454</v>
      </c>
      <c r="E205" s="35" t="s">
        <v>16</v>
      </c>
      <c r="F205" s="35" t="s">
        <v>455</v>
      </c>
      <c r="G205" s="35" t="s">
        <v>140</v>
      </c>
      <c r="H205" s="35">
        <v>24</v>
      </c>
      <c r="I205" s="35" t="s">
        <v>19</v>
      </c>
      <c r="J205" s="35" t="s">
        <v>456</v>
      </c>
      <c r="K205" s="35" t="s">
        <v>21</v>
      </c>
      <c r="L205" s="38">
        <v>22.52</v>
      </c>
    </row>
    <row r="206" ht="40.5" spans="1:12">
      <c r="A206" s="35">
        <v>204</v>
      </c>
      <c r="B206" s="35" t="s">
        <v>458</v>
      </c>
      <c r="C206" s="35" t="s">
        <v>435</v>
      </c>
      <c r="D206" s="35" t="s">
        <v>454</v>
      </c>
      <c r="E206" s="35" t="s">
        <v>16</v>
      </c>
      <c r="F206" s="35" t="s">
        <v>455</v>
      </c>
      <c r="G206" s="35" t="s">
        <v>140</v>
      </c>
      <c r="H206" s="35">
        <v>40</v>
      </c>
      <c r="I206" s="35" t="s">
        <v>19</v>
      </c>
      <c r="J206" s="35" t="s">
        <v>456</v>
      </c>
      <c r="K206" s="35" t="s">
        <v>21</v>
      </c>
      <c r="L206" s="38">
        <v>44.54</v>
      </c>
    </row>
    <row r="207" ht="40.5" spans="1:12">
      <c r="A207" s="33">
        <v>205</v>
      </c>
      <c r="B207" s="35" t="s">
        <v>459</v>
      </c>
      <c r="C207" s="35" t="s">
        <v>435</v>
      </c>
      <c r="D207" s="35" t="s">
        <v>454</v>
      </c>
      <c r="E207" s="35" t="s">
        <v>16</v>
      </c>
      <c r="F207" s="35" t="s">
        <v>455</v>
      </c>
      <c r="G207" s="35" t="s">
        <v>460</v>
      </c>
      <c r="H207" s="35">
        <v>20</v>
      </c>
      <c r="I207" s="35" t="s">
        <v>19</v>
      </c>
      <c r="J207" s="35" t="s">
        <v>456</v>
      </c>
      <c r="K207" s="35" t="s">
        <v>21</v>
      </c>
      <c r="L207" s="38">
        <v>20.46</v>
      </c>
    </row>
    <row r="208" ht="67.5" spans="1:12">
      <c r="A208" s="35">
        <v>206</v>
      </c>
      <c r="B208" s="35" t="s">
        <v>461</v>
      </c>
      <c r="C208" s="35" t="s">
        <v>435</v>
      </c>
      <c r="D208" s="35" t="s">
        <v>462</v>
      </c>
      <c r="E208" s="35" t="s">
        <v>463</v>
      </c>
      <c r="F208" s="35" t="s">
        <v>464</v>
      </c>
      <c r="G208" s="35" t="s">
        <v>465</v>
      </c>
      <c r="H208" s="35">
        <v>30</v>
      </c>
      <c r="I208" s="35" t="s">
        <v>94</v>
      </c>
      <c r="J208" s="35" t="s">
        <v>456</v>
      </c>
      <c r="K208" s="35" t="s">
        <v>21</v>
      </c>
      <c r="L208" s="38">
        <v>40.78</v>
      </c>
    </row>
    <row r="209" ht="54" spans="1:12">
      <c r="A209" s="33">
        <v>207</v>
      </c>
      <c r="B209" s="34" t="s">
        <v>466</v>
      </c>
      <c r="C209" s="34" t="s">
        <v>435</v>
      </c>
      <c r="D209" s="34" t="s">
        <v>462</v>
      </c>
      <c r="E209" s="34" t="s">
        <v>467</v>
      </c>
      <c r="F209" s="34" t="s">
        <v>92</v>
      </c>
      <c r="G209" s="34" t="s">
        <v>468</v>
      </c>
      <c r="H209" s="34">
        <v>12</v>
      </c>
      <c r="I209" s="34" t="s">
        <v>94</v>
      </c>
      <c r="J209" s="34" t="s">
        <v>469</v>
      </c>
      <c r="K209" s="34" t="s">
        <v>21</v>
      </c>
      <c r="L209" s="37">
        <v>12.79</v>
      </c>
    </row>
    <row r="210" ht="54" spans="1:12">
      <c r="A210" s="35">
        <v>208</v>
      </c>
      <c r="B210" s="35" t="s">
        <v>470</v>
      </c>
      <c r="C210" s="35" t="s">
        <v>435</v>
      </c>
      <c r="D210" s="35" t="s">
        <v>462</v>
      </c>
      <c r="E210" s="35" t="s">
        <v>467</v>
      </c>
      <c r="F210" s="35" t="s">
        <v>113</v>
      </c>
      <c r="G210" s="35" t="s">
        <v>471</v>
      </c>
      <c r="H210" s="35">
        <v>13</v>
      </c>
      <c r="I210" s="35" t="s">
        <v>94</v>
      </c>
      <c r="J210" s="35" t="s">
        <v>469</v>
      </c>
      <c r="K210" s="35" t="s">
        <v>21</v>
      </c>
      <c r="L210" s="38">
        <v>13.24</v>
      </c>
    </row>
  </sheetData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3"/>
  <sheetViews>
    <sheetView tabSelected="1" zoomScale="58" zoomScaleNormal="58" workbookViewId="0">
      <pane ySplit="2" topLeftCell="A3" activePane="bottomLeft" state="frozen"/>
      <selection/>
      <selection pane="bottomLeft" activeCell="AA512" sqref="AA512"/>
    </sheetView>
  </sheetViews>
  <sheetFormatPr defaultColWidth="9" defaultRowHeight="12.75"/>
  <cols>
    <col min="1" max="1" width="6.825" customWidth="true"/>
    <col min="2" max="2" width="16.5" customWidth="true"/>
    <col min="3" max="3" width="12.6666666666667" customWidth="true"/>
    <col min="4" max="4" width="15.825" customWidth="true"/>
    <col min="5" max="5" width="13.6666666666667" customWidth="true"/>
    <col min="6" max="6" width="17.7083333333333" customWidth="true"/>
    <col min="7" max="7" width="10.825" customWidth="true"/>
    <col min="8" max="8" width="14.5" customWidth="true"/>
    <col min="9" max="9" width="12.1583333333333" customWidth="true"/>
    <col min="10" max="10" width="10.825" customWidth="true"/>
    <col min="11" max="11" width="18" customWidth="true"/>
    <col min="12" max="12" width="7.66666666666667" customWidth="true"/>
    <col min="13" max="13" width="10.2833333333333" customWidth="true"/>
    <col min="14" max="14" width="9.70833333333333" style="6" customWidth="true"/>
    <col min="15" max="15" width="9.425" style="7" customWidth="true"/>
    <col min="16" max="16" width="8.70833333333333" style="7" customWidth="true"/>
    <col min="17" max="17" width="8.85833333333333" style="7" customWidth="true"/>
    <col min="18" max="18" width="9" style="8" customWidth="true"/>
    <col min="19" max="19" width="10" style="9" customWidth="true"/>
  </cols>
  <sheetData>
    <row r="1" ht="63" customHeight="true" spans="2:19">
      <c r="B1" s="10" t="s">
        <v>472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1" customFormat="true" ht="30" customHeight="true" spans="1:1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473</v>
      </c>
      <c r="H2" s="11" t="s">
        <v>7</v>
      </c>
      <c r="I2" s="11" t="s">
        <v>8</v>
      </c>
      <c r="J2" s="11" t="s">
        <v>474</v>
      </c>
      <c r="K2" s="11" t="s">
        <v>10</v>
      </c>
      <c r="L2" s="11" t="s">
        <v>11</v>
      </c>
      <c r="M2" s="11" t="s">
        <v>475</v>
      </c>
      <c r="N2" s="21" t="s">
        <v>476</v>
      </c>
      <c r="O2" s="11" t="s">
        <v>477</v>
      </c>
      <c r="P2" s="21" t="s">
        <v>478</v>
      </c>
      <c r="Q2" s="11" t="s">
        <v>479</v>
      </c>
      <c r="R2" s="25" t="s">
        <v>480</v>
      </c>
      <c r="S2" s="26" t="s">
        <v>481</v>
      </c>
    </row>
    <row r="3" ht="30" customHeight="true" spans="1:19">
      <c r="A3" s="12">
        <v>1</v>
      </c>
      <c r="B3" s="13" t="s">
        <v>482</v>
      </c>
      <c r="C3" s="14" t="s">
        <v>14</v>
      </c>
      <c r="D3" s="14" t="s">
        <v>15</v>
      </c>
      <c r="E3" s="14" t="s">
        <v>16</v>
      </c>
      <c r="F3" s="14" t="s">
        <v>28</v>
      </c>
      <c r="G3" s="15" t="s">
        <v>483</v>
      </c>
      <c r="H3" s="14" t="s">
        <v>35</v>
      </c>
      <c r="I3" s="17">
        <v>60</v>
      </c>
      <c r="J3" s="14" t="s">
        <v>19</v>
      </c>
      <c r="K3" s="14" t="s">
        <v>39</v>
      </c>
      <c r="L3" s="18" t="s">
        <v>21</v>
      </c>
      <c r="M3" s="22" t="s">
        <v>484</v>
      </c>
      <c r="N3" s="15">
        <v>1</v>
      </c>
      <c r="O3" s="15">
        <v>6</v>
      </c>
      <c r="P3" s="23">
        <v>2.21</v>
      </c>
      <c r="Q3" s="15">
        <v>2.21</v>
      </c>
      <c r="R3" s="27">
        <f t="shared" ref="R3:R66" si="0">P3/Q3</f>
        <v>1</v>
      </c>
      <c r="S3" s="28">
        <v>1</v>
      </c>
    </row>
    <row r="4" ht="30" customHeight="true" spans="1:19">
      <c r="A4" s="12">
        <v>2</v>
      </c>
      <c r="B4" s="13" t="s">
        <v>485</v>
      </c>
      <c r="C4" s="13" t="s">
        <v>14</v>
      </c>
      <c r="D4" s="13" t="s">
        <v>15</v>
      </c>
      <c r="E4" s="13" t="s">
        <v>16</v>
      </c>
      <c r="F4" s="13" t="s">
        <v>28</v>
      </c>
      <c r="G4" s="16" t="s">
        <v>483</v>
      </c>
      <c r="H4" s="13" t="s">
        <v>35</v>
      </c>
      <c r="I4" s="12">
        <v>30</v>
      </c>
      <c r="J4" s="13" t="s">
        <v>19</v>
      </c>
      <c r="K4" s="13" t="s">
        <v>39</v>
      </c>
      <c r="L4" s="19" t="s">
        <v>21</v>
      </c>
      <c r="M4" s="20" t="s">
        <v>486</v>
      </c>
      <c r="N4" s="16">
        <v>1</v>
      </c>
      <c r="O4" s="16">
        <v>6</v>
      </c>
      <c r="P4" s="24">
        <v>2.69</v>
      </c>
      <c r="Q4" s="16">
        <v>2.21</v>
      </c>
      <c r="R4" s="29">
        <f t="shared" si="0"/>
        <v>1.21719457013575</v>
      </c>
      <c r="S4" s="30">
        <v>2</v>
      </c>
    </row>
    <row r="5" ht="30" customHeight="true" spans="1:19">
      <c r="A5" s="12">
        <v>3</v>
      </c>
      <c r="B5" s="13" t="s">
        <v>487</v>
      </c>
      <c r="C5" s="13" t="s">
        <v>14</v>
      </c>
      <c r="D5" s="13" t="s">
        <v>15</v>
      </c>
      <c r="E5" s="13" t="s">
        <v>16</v>
      </c>
      <c r="F5" s="13" t="s">
        <v>28</v>
      </c>
      <c r="G5" s="16" t="s">
        <v>483</v>
      </c>
      <c r="H5" s="13" t="s">
        <v>29</v>
      </c>
      <c r="I5" s="12">
        <v>60</v>
      </c>
      <c r="J5" s="13" t="s">
        <v>19</v>
      </c>
      <c r="K5" s="13" t="s">
        <v>30</v>
      </c>
      <c r="L5" s="19" t="s">
        <v>31</v>
      </c>
      <c r="M5" s="20" t="s">
        <v>488</v>
      </c>
      <c r="N5" s="16">
        <v>1</v>
      </c>
      <c r="O5" s="16">
        <v>6</v>
      </c>
      <c r="P5" s="24">
        <v>2.85</v>
      </c>
      <c r="Q5" s="16">
        <v>2.21</v>
      </c>
      <c r="R5" s="29">
        <f t="shared" si="0"/>
        <v>1.289592760181</v>
      </c>
      <c r="S5" s="30">
        <v>3</v>
      </c>
    </row>
    <row r="6" ht="30" customHeight="true" spans="1:19">
      <c r="A6" s="12">
        <v>4</v>
      </c>
      <c r="B6" s="13" t="s">
        <v>489</v>
      </c>
      <c r="C6" s="13" t="s">
        <v>14</v>
      </c>
      <c r="D6" s="13" t="s">
        <v>15</v>
      </c>
      <c r="E6" s="13" t="s">
        <v>16</v>
      </c>
      <c r="F6" s="13" t="s">
        <v>28</v>
      </c>
      <c r="G6" s="16" t="s">
        <v>483</v>
      </c>
      <c r="H6" s="13" t="s">
        <v>33</v>
      </c>
      <c r="I6" s="12">
        <v>48</v>
      </c>
      <c r="J6" s="13" t="s">
        <v>19</v>
      </c>
      <c r="K6" s="13" t="s">
        <v>30</v>
      </c>
      <c r="L6" s="19" t="s">
        <v>21</v>
      </c>
      <c r="M6" s="20" t="s">
        <v>490</v>
      </c>
      <c r="N6" s="16">
        <v>1</v>
      </c>
      <c r="O6" s="16">
        <v>6</v>
      </c>
      <c r="P6" s="24">
        <v>2.85</v>
      </c>
      <c r="Q6" s="16">
        <v>2.21</v>
      </c>
      <c r="R6" s="29">
        <f t="shared" si="0"/>
        <v>1.289592760181</v>
      </c>
      <c r="S6" s="30">
        <v>3</v>
      </c>
    </row>
    <row r="7" ht="30" customHeight="true" spans="1:19">
      <c r="A7" s="12">
        <v>5</v>
      </c>
      <c r="B7" s="13" t="s">
        <v>491</v>
      </c>
      <c r="C7" s="13" t="s">
        <v>14</v>
      </c>
      <c r="D7" s="13" t="s">
        <v>15</v>
      </c>
      <c r="E7" s="13" t="s">
        <v>16</v>
      </c>
      <c r="F7" s="13" t="s">
        <v>28</v>
      </c>
      <c r="G7" s="16" t="s">
        <v>483</v>
      </c>
      <c r="H7" s="13" t="s">
        <v>35</v>
      </c>
      <c r="I7" s="12">
        <v>60</v>
      </c>
      <c r="J7" s="13" t="s">
        <v>19</v>
      </c>
      <c r="K7" s="13" t="s">
        <v>36</v>
      </c>
      <c r="L7" s="19" t="s">
        <v>21</v>
      </c>
      <c r="M7" s="20" t="s">
        <v>492</v>
      </c>
      <c r="N7" s="16">
        <v>1</v>
      </c>
      <c r="O7" s="16">
        <v>6</v>
      </c>
      <c r="P7" s="24">
        <v>2.96</v>
      </c>
      <c r="Q7" s="16">
        <v>2.21</v>
      </c>
      <c r="R7" s="29">
        <f t="shared" si="0"/>
        <v>1.3393665158371</v>
      </c>
      <c r="S7" s="30">
        <v>4</v>
      </c>
    </row>
    <row r="8" ht="30" customHeight="true" spans="1:19">
      <c r="A8" s="12">
        <v>6</v>
      </c>
      <c r="B8" s="13" t="s">
        <v>493</v>
      </c>
      <c r="C8" s="13" t="s">
        <v>14</v>
      </c>
      <c r="D8" s="13" t="s">
        <v>15</v>
      </c>
      <c r="E8" s="13" t="s">
        <v>16</v>
      </c>
      <c r="F8" s="13" t="s">
        <v>17</v>
      </c>
      <c r="G8" s="16" t="s">
        <v>483</v>
      </c>
      <c r="H8" s="13" t="s">
        <v>25</v>
      </c>
      <c r="I8" s="12">
        <v>60</v>
      </c>
      <c r="J8" s="13" t="s">
        <v>19</v>
      </c>
      <c r="K8" s="13" t="s">
        <v>26</v>
      </c>
      <c r="L8" s="19" t="s">
        <v>21</v>
      </c>
      <c r="M8" s="20" t="s">
        <v>494</v>
      </c>
      <c r="N8" s="16">
        <v>1</v>
      </c>
      <c r="O8" s="16">
        <v>6</v>
      </c>
      <c r="P8" s="24">
        <v>3.02</v>
      </c>
      <c r="Q8" s="16">
        <v>2.21</v>
      </c>
      <c r="R8" s="29">
        <f t="shared" si="0"/>
        <v>1.36651583710407</v>
      </c>
      <c r="S8" s="30">
        <v>5</v>
      </c>
    </row>
    <row r="9" ht="30" customHeight="true" spans="1:19">
      <c r="A9" s="13">
        <v>7</v>
      </c>
      <c r="B9" s="13" t="s">
        <v>495</v>
      </c>
      <c r="C9" s="13" t="s">
        <v>14</v>
      </c>
      <c r="D9" s="13" t="s">
        <v>15</v>
      </c>
      <c r="E9" s="13" t="s">
        <v>16</v>
      </c>
      <c r="F9" s="16" t="s">
        <v>28</v>
      </c>
      <c r="G9" s="13" t="s">
        <v>483</v>
      </c>
      <c r="H9" s="12" t="s">
        <v>35</v>
      </c>
      <c r="I9" s="13">
        <v>20</v>
      </c>
      <c r="J9" s="13" t="s">
        <v>19</v>
      </c>
      <c r="K9" s="19" t="s">
        <v>36</v>
      </c>
      <c r="L9" s="20" t="s">
        <v>21</v>
      </c>
      <c r="M9" s="16" t="s">
        <v>496</v>
      </c>
      <c r="N9" s="16">
        <v>1</v>
      </c>
      <c r="O9" s="13">
        <v>6</v>
      </c>
      <c r="P9" s="13">
        <v>3.08</v>
      </c>
      <c r="Q9" s="13">
        <v>2.21</v>
      </c>
      <c r="R9" s="13">
        <f t="shared" si="0"/>
        <v>1.39366515837104</v>
      </c>
      <c r="S9" s="30">
        <v>6</v>
      </c>
    </row>
    <row r="10" ht="30" customHeight="true" spans="1:19">
      <c r="A10" s="13">
        <v>8</v>
      </c>
      <c r="B10" s="13" t="s">
        <v>497</v>
      </c>
      <c r="C10" s="13" t="s">
        <v>14</v>
      </c>
      <c r="D10" s="13" t="s">
        <v>15</v>
      </c>
      <c r="E10" s="13" t="s">
        <v>16</v>
      </c>
      <c r="F10" s="16" t="s">
        <v>17</v>
      </c>
      <c r="G10" s="13" t="s">
        <v>483</v>
      </c>
      <c r="H10" s="12" t="s">
        <v>18</v>
      </c>
      <c r="I10" s="13">
        <v>60</v>
      </c>
      <c r="J10" s="13" t="s">
        <v>19</v>
      </c>
      <c r="K10" s="19" t="s">
        <v>20</v>
      </c>
      <c r="L10" s="20" t="s">
        <v>21</v>
      </c>
      <c r="M10" s="16" t="s">
        <v>498</v>
      </c>
      <c r="N10" s="16">
        <v>1</v>
      </c>
      <c r="O10" s="13">
        <v>6</v>
      </c>
      <c r="P10" s="13">
        <v>6.21</v>
      </c>
      <c r="Q10" s="13">
        <v>2.21</v>
      </c>
      <c r="R10" s="13">
        <f t="shared" si="0"/>
        <v>2.80995475113122</v>
      </c>
      <c r="S10" s="30">
        <v>7</v>
      </c>
    </row>
    <row r="11" ht="30" customHeight="true" spans="1:19">
      <c r="A11" s="13">
        <v>9</v>
      </c>
      <c r="B11" s="13" t="s">
        <v>499</v>
      </c>
      <c r="C11" s="13" t="s">
        <v>14</v>
      </c>
      <c r="D11" s="13" t="s">
        <v>15</v>
      </c>
      <c r="E11" s="13" t="s">
        <v>16</v>
      </c>
      <c r="F11" s="16" t="s">
        <v>17</v>
      </c>
      <c r="G11" s="13" t="s">
        <v>483</v>
      </c>
      <c r="H11" s="12" t="s">
        <v>18</v>
      </c>
      <c r="I11" s="13">
        <v>36</v>
      </c>
      <c r="J11" s="13" t="s">
        <v>19</v>
      </c>
      <c r="K11" s="19" t="s">
        <v>20</v>
      </c>
      <c r="L11" s="20" t="s">
        <v>21</v>
      </c>
      <c r="M11" s="16" t="s">
        <v>500</v>
      </c>
      <c r="N11" s="16">
        <v>1</v>
      </c>
      <c r="O11" s="13">
        <v>6</v>
      </c>
      <c r="P11" s="13">
        <v>7.06</v>
      </c>
      <c r="Q11" s="13">
        <v>2.21</v>
      </c>
      <c r="R11" s="13">
        <f t="shared" si="0"/>
        <v>3.19457013574661</v>
      </c>
      <c r="S11" s="30">
        <v>8</v>
      </c>
    </row>
    <row r="12" ht="30" customHeight="true" spans="1:19">
      <c r="A12" s="13">
        <v>10</v>
      </c>
      <c r="B12" s="13" t="s">
        <v>501</v>
      </c>
      <c r="C12" s="13" t="s">
        <v>14</v>
      </c>
      <c r="D12" s="13" t="s">
        <v>15</v>
      </c>
      <c r="E12" s="13" t="s">
        <v>16</v>
      </c>
      <c r="F12" s="16" t="s">
        <v>17</v>
      </c>
      <c r="G12" s="13" t="s">
        <v>483</v>
      </c>
      <c r="H12" s="12" t="s">
        <v>18</v>
      </c>
      <c r="I12" s="13">
        <v>24</v>
      </c>
      <c r="J12" s="13" t="s">
        <v>19</v>
      </c>
      <c r="K12" s="19" t="s">
        <v>20</v>
      </c>
      <c r="L12" s="20" t="s">
        <v>21</v>
      </c>
      <c r="M12" s="16" t="s">
        <v>502</v>
      </c>
      <c r="N12" s="16">
        <v>1</v>
      </c>
      <c r="O12" s="13">
        <v>6</v>
      </c>
      <c r="P12" s="13">
        <v>7.16</v>
      </c>
      <c r="Q12" s="13">
        <v>2.21</v>
      </c>
      <c r="R12" s="13">
        <f t="shared" si="0"/>
        <v>3.23981900452489</v>
      </c>
      <c r="S12" s="30">
        <v>9</v>
      </c>
    </row>
    <row r="13" ht="30" customHeight="true" spans="1:19">
      <c r="A13" s="13">
        <v>11</v>
      </c>
      <c r="B13" s="13" t="s">
        <v>503</v>
      </c>
      <c r="C13" s="13" t="s">
        <v>42</v>
      </c>
      <c r="D13" s="13" t="s">
        <v>43</v>
      </c>
      <c r="E13" s="13" t="s">
        <v>44</v>
      </c>
      <c r="F13" s="16" t="s">
        <v>45</v>
      </c>
      <c r="G13" s="13" t="s">
        <v>504</v>
      </c>
      <c r="H13" s="12" t="s">
        <v>46</v>
      </c>
      <c r="I13" s="13">
        <v>18</v>
      </c>
      <c r="J13" s="13" t="s">
        <v>19</v>
      </c>
      <c r="K13" s="19" t="s">
        <v>47</v>
      </c>
      <c r="L13" s="20" t="s">
        <v>21</v>
      </c>
      <c r="M13" s="16" t="s">
        <v>505</v>
      </c>
      <c r="N13" s="16">
        <v>1.4</v>
      </c>
      <c r="O13" s="13">
        <v>3</v>
      </c>
      <c r="P13" s="13">
        <v>2.79</v>
      </c>
      <c r="Q13" s="13">
        <v>2.79</v>
      </c>
      <c r="R13" s="13">
        <f t="shared" si="0"/>
        <v>1</v>
      </c>
      <c r="S13" s="30">
        <v>1</v>
      </c>
    </row>
    <row r="14" ht="30" customHeight="true" spans="1:19">
      <c r="A14" s="13">
        <v>12</v>
      </c>
      <c r="B14" s="13" t="s">
        <v>506</v>
      </c>
      <c r="C14" s="13" t="s">
        <v>42</v>
      </c>
      <c r="D14" s="13" t="s">
        <v>43</v>
      </c>
      <c r="E14" s="13" t="s">
        <v>44</v>
      </c>
      <c r="F14" s="16" t="s">
        <v>45</v>
      </c>
      <c r="G14" s="13" t="s">
        <v>504</v>
      </c>
      <c r="H14" s="12" t="s">
        <v>46</v>
      </c>
      <c r="I14" s="13">
        <v>9</v>
      </c>
      <c r="J14" s="13" t="s">
        <v>19</v>
      </c>
      <c r="K14" s="19" t="s">
        <v>47</v>
      </c>
      <c r="L14" s="20" t="s">
        <v>21</v>
      </c>
      <c r="M14" s="16" t="s">
        <v>507</v>
      </c>
      <c r="N14" s="16">
        <v>1.4</v>
      </c>
      <c r="O14" s="13">
        <v>3</v>
      </c>
      <c r="P14" s="13">
        <v>3.21</v>
      </c>
      <c r="Q14" s="13">
        <v>2.79</v>
      </c>
      <c r="R14" s="13">
        <f t="shared" si="0"/>
        <v>1.1505376344086</v>
      </c>
      <c r="S14" s="30">
        <v>2</v>
      </c>
    </row>
    <row r="15" ht="30" customHeight="true" spans="1:19">
      <c r="A15" s="13">
        <v>13</v>
      </c>
      <c r="B15" s="13" t="s">
        <v>508</v>
      </c>
      <c r="C15" s="13" t="s">
        <v>42</v>
      </c>
      <c r="D15" s="13" t="s">
        <v>43</v>
      </c>
      <c r="E15" s="13" t="s">
        <v>44</v>
      </c>
      <c r="F15" s="16" t="s">
        <v>45</v>
      </c>
      <c r="G15" s="13" t="s">
        <v>504</v>
      </c>
      <c r="H15" s="12" t="s">
        <v>50</v>
      </c>
      <c r="I15" s="13">
        <v>48</v>
      </c>
      <c r="J15" s="13" t="s">
        <v>19</v>
      </c>
      <c r="K15" s="19" t="s">
        <v>47</v>
      </c>
      <c r="L15" s="20" t="s">
        <v>21</v>
      </c>
      <c r="M15" s="16" t="s">
        <v>509</v>
      </c>
      <c r="N15" s="16">
        <v>1.4</v>
      </c>
      <c r="O15" s="13">
        <v>3</v>
      </c>
      <c r="P15" s="13">
        <v>3.21</v>
      </c>
      <c r="Q15" s="13">
        <v>2.79</v>
      </c>
      <c r="R15" s="13">
        <f t="shared" si="0"/>
        <v>1.1505376344086</v>
      </c>
      <c r="S15" s="30">
        <v>2</v>
      </c>
    </row>
    <row r="16" s="2" customFormat="true" ht="30" customHeight="true" spans="1:19">
      <c r="A16" s="13">
        <v>14</v>
      </c>
      <c r="B16" s="13" t="s">
        <v>510</v>
      </c>
      <c r="C16" s="13" t="s">
        <v>42</v>
      </c>
      <c r="D16" s="13" t="s">
        <v>80</v>
      </c>
      <c r="E16" s="13" t="s">
        <v>81</v>
      </c>
      <c r="F16" s="16" t="s">
        <v>82</v>
      </c>
      <c r="G16" s="13" t="s">
        <v>511</v>
      </c>
      <c r="H16" s="12" t="s">
        <v>33</v>
      </c>
      <c r="I16" s="13">
        <v>36</v>
      </c>
      <c r="J16" s="13" t="s">
        <v>83</v>
      </c>
      <c r="K16" s="19" t="s">
        <v>84</v>
      </c>
      <c r="L16" s="20" t="s">
        <v>21</v>
      </c>
      <c r="M16" s="16" t="s">
        <v>512</v>
      </c>
      <c r="N16" s="16">
        <v>1.1</v>
      </c>
      <c r="O16" s="13">
        <v>9</v>
      </c>
      <c r="P16" s="13">
        <f>ROUND(M16/I16/N16*O16,2)</f>
        <v>3.51</v>
      </c>
      <c r="Q16" s="13">
        <v>2.79</v>
      </c>
      <c r="R16" s="13">
        <f t="shared" si="0"/>
        <v>1.25806451612903</v>
      </c>
      <c r="S16" s="30">
        <v>3</v>
      </c>
    </row>
    <row r="17" s="2" customFormat="true" ht="30" customHeight="true" spans="1:19">
      <c r="A17" s="13">
        <v>15</v>
      </c>
      <c r="B17" s="13" t="s">
        <v>513</v>
      </c>
      <c r="C17" s="13" t="s">
        <v>42</v>
      </c>
      <c r="D17" s="13" t="s">
        <v>80</v>
      </c>
      <c r="E17" s="13" t="s">
        <v>81</v>
      </c>
      <c r="F17" s="16" t="s">
        <v>82</v>
      </c>
      <c r="G17" s="13" t="s">
        <v>511</v>
      </c>
      <c r="H17" s="12" t="s">
        <v>33</v>
      </c>
      <c r="I17" s="13">
        <v>48</v>
      </c>
      <c r="J17" s="13" t="s">
        <v>83</v>
      </c>
      <c r="K17" s="19" t="s">
        <v>84</v>
      </c>
      <c r="L17" s="20" t="s">
        <v>21</v>
      </c>
      <c r="M17" s="16" t="s">
        <v>514</v>
      </c>
      <c r="N17" s="16">
        <v>1.1</v>
      </c>
      <c r="O17" s="13">
        <v>9</v>
      </c>
      <c r="P17" s="13">
        <f>ROUND(M17/I17/N17*O17,2)</f>
        <v>3.51</v>
      </c>
      <c r="Q17" s="13">
        <v>2.79</v>
      </c>
      <c r="R17" s="13">
        <f t="shared" si="0"/>
        <v>1.25806451612903</v>
      </c>
      <c r="S17" s="30">
        <v>3</v>
      </c>
    </row>
    <row r="18" s="2" customFormat="true" ht="30" customHeight="true" spans="1:19">
      <c r="A18" s="13">
        <v>16</v>
      </c>
      <c r="B18" s="13" t="s">
        <v>515</v>
      </c>
      <c r="C18" s="13" t="s">
        <v>42</v>
      </c>
      <c r="D18" s="13" t="s">
        <v>80</v>
      </c>
      <c r="E18" s="13" t="s">
        <v>81</v>
      </c>
      <c r="F18" s="16" t="s">
        <v>82</v>
      </c>
      <c r="G18" s="13" t="s">
        <v>511</v>
      </c>
      <c r="H18" s="12" t="s">
        <v>33</v>
      </c>
      <c r="I18" s="13">
        <v>60</v>
      </c>
      <c r="J18" s="13" t="s">
        <v>83</v>
      </c>
      <c r="K18" s="19" t="s">
        <v>84</v>
      </c>
      <c r="L18" s="20" t="s">
        <v>21</v>
      </c>
      <c r="M18" s="16" t="s">
        <v>516</v>
      </c>
      <c r="N18" s="16">
        <v>1.1</v>
      </c>
      <c r="O18" s="13">
        <v>9</v>
      </c>
      <c r="P18" s="13">
        <f>ROUND(M18/I18/N18*O18,2)</f>
        <v>3.65</v>
      </c>
      <c r="Q18" s="13">
        <v>2.79</v>
      </c>
      <c r="R18" s="13">
        <f t="shared" si="0"/>
        <v>1.30824372759857</v>
      </c>
      <c r="S18" s="30">
        <v>4</v>
      </c>
    </row>
    <row r="19" s="2" customFormat="true" ht="30" customHeight="true" spans="1:19">
      <c r="A19" s="13">
        <v>17</v>
      </c>
      <c r="B19" s="13" t="s">
        <v>517</v>
      </c>
      <c r="C19" s="13" t="s">
        <v>42</v>
      </c>
      <c r="D19" s="13" t="s">
        <v>80</v>
      </c>
      <c r="E19" s="13" t="s">
        <v>81</v>
      </c>
      <c r="F19" s="16" t="s">
        <v>82</v>
      </c>
      <c r="G19" s="13" t="s">
        <v>511</v>
      </c>
      <c r="H19" s="12" t="s">
        <v>33</v>
      </c>
      <c r="I19" s="13">
        <v>24</v>
      </c>
      <c r="J19" s="13" t="s">
        <v>83</v>
      </c>
      <c r="K19" s="19" t="s">
        <v>84</v>
      </c>
      <c r="L19" s="20" t="s">
        <v>21</v>
      </c>
      <c r="M19" s="16" t="s">
        <v>518</v>
      </c>
      <c r="N19" s="16">
        <v>1.1</v>
      </c>
      <c r="O19" s="13">
        <v>9</v>
      </c>
      <c r="P19" s="13">
        <f>ROUND(M19/I19/N19*O19,2)</f>
        <v>3.66</v>
      </c>
      <c r="Q19" s="13">
        <v>2.79</v>
      </c>
      <c r="R19" s="13">
        <f t="shared" si="0"/>
        <v>1.31182795698925</v>
      </c>
      <c r="S19" s="30">
        <v>5</v>
      </c>
    </row>
    <row r="20" ht="30" customHeight="true" spans="1:19">
      <c r="A20" s="13">
        <v>18</v>
      </c>
      <c r="B20" s="13" t="s">
        <v>519</v>
      </c>
      <c r="C20" s="13" t="s">
        <v>42</v>
      </c>
      <c r="D20" s="13" t="s">
        <v>52</v>
      </c>
      <c r="E20" s="13" t="s">
        <v>16</v>
      </c>
      <c r="F20" s="16" t="s">
        <v>53</v>
      </c>
      <c r="G20" s="13" t="s">
        <v>520</v>
      </c>
      <c r="H20" s="12" t="s">
        <v>33</v>
      </c>
      <c r="I20" s="13">
        <v>30</v>
      </c>
      <c r="J20" s="13" t="s">
        <v>19</v>
      </c>
      <c r="K20" s="19" t="s">
        <v>54</v>
      </c>
      <c r="L20" s="20" t="s">
        <v>21</v>
      </c>
      <c r="M20" s="16" t="s">
        <v>521</v>
      </c>
      <c r="N20" s="16">
        <v>1</v>
      </c>
      <c r="O20" s="13">
        <v>9</v>
      </c>
      <c r="P20" s="13">
        <v>3.79</v>
      </c>
      <c r="Q20" s="13">
        <v>2.79</v>
      </c>
      <c r="R20" s="13">
        <f t="shared" si="0"/>
        <v>1.3584229390681</v>
      </c>
      <c r="S20" s="30">
        <v>6</v>
      </c>
    </row>
    <row r="21" ht="30" customHeight="true" spans="1:19">
      <c r="A21" s="13">
        <v>19</v>
      </c>
      <c r="B21" s="13" t="s">
        <v>522</v>
      </c>
      <c r="C21" s="13" t="s">
        <v>42</v>
      </c>
      <c r="D21" s="13" t="s">
        <v>52</v>
      </c>
      <c r="E21" s="13" t="s">
        <v>16</v>
      </c>
      <c r="F21" s="16" t="s">
        <v>53</v>
      </c>
      <c r="G21" s="13" t="s">
        <v>520</v>
      </c>
      <c r="H21" s="12" t="s">
        <v>33</v>
      </c>
      <c r="I21" s="13">
        <v>36</v>
      </c>
      <c r="J21" s="13" t="s">
        <v>19</v>
      </c>
      <c r="K21" s="19" t="s">
        <v>54</v>
      </c>
      <c r="L21" s="20" t="s">
        <v>21</v>
      </c>
      <c r="M21" s="16" t="s">
        <v>523</v>
      </c>
      <c r="N21" s="16">
        <v>1</v>
      </c>
      <c r="O21" s="13">
        <v>9</v>
      </c>
      <c r="P21" s="13">
        <v>3.79</v>
      </c>
      <c r="Q21" s="13">
        <v>2.79</v>
      </c>
      <c r="R21" s="13">
        <f t="shared" si="0"/>
        <v>1.3584229390681</v>
      </c>
      <c r="S21" s="30">
        <v>6</v>
      </c>
    </row>
    <row r="22" s="3" customFormat="true" ht="30" customHeight="true" spans="1:19">
      <c r="A22" s="13">
        <v>20</v>
      </c>
      <c r="B22" s="13" t="s">
        <v>524</v>
      </c>
      <c r="C22" s="13" t="s">
        <v>42</v>
      </c>
      <c r="D22" s="13" t="s">
        <v>43</v>
      </c>
      <c r="E22" s="13" t="s">
        <v>16</v>
      </c>
      <c r="F22" s="16" t="s">
        <v>64</v>
      </c>
      <c r="G22" s="13" t="s">
        <v>525</v>
      </c>
      <c r="H22" s="12" t="s">
        <v>33</v>
      </c>
      <c r="I22" s="13">
        <v>27</v>
      </c>
      <c r="J22" s="13" t="s">
        <v>19</v>
      </c>
      <c r="K22" s="19" t="s">
        <v>526</v>
      </c>
      <c r="L22" s="20" t="s">
        <v>21</v>
      </c>
      <c r="M22" s="16" t="s">
        <v>527</v>
      </c>
      <c r="N22" s="16">
        <v>1.4</v>
      </c>
      <c r="O22" s="13">
        <v>3</v>
      </c>
      <c r="P22" s="13">
        <f>ROUND(M22/I22/N22*3,2)</f>
        <v>3.95</v>
      </c>
      <c r="Q22" s="13">
        <v>2.79</v>
      </c>
      <c r="R22" s="13">
        <f t="shared" si="0"/>
        <v>1.415770609319</v>
      </c>
      <c r="S22" s="30">
        <v>7</v>
      </c>
    </row>
    <row r="23" s="3" customFormat="true" ht="30" customHeight="true" spans="1:19">
      <c r="A23" s="13">
        <v>21</v>
      </c>
      <c r="B23" s="13" t="s">
        <v>528</v>
      </c>
      <c r="C23" s="13" t="s">
        <v>42</v>
      </c>
      <c r="D23" s="13" t="s">
        <v>43</v>
      </c>
      <c r="E23" s="13" t="s">
        <v>16</v>
      </c>
      <c r="F23" s="16" t="s">
        <v>64</v>
      </c>
      <c r="G23" s="13" t="s">
        <v>525</v>
      </c>
      <c r="H23" s="12" t="s">
        <v>33</v>
      </c>
      <c r="I23" s="13">
        <v>18</v>
      </c>
      <c r="J23" s="13" t="s">
        <v>19</v>
      </c>
      <c r="K23" s="19" t="s">
        <v>526</v>
      </c>
      <c r="L23" s="20" t="s">
        <v>21</v>
      </c>
      <c r="M23" s="16" t="s">
        <v>529</v>
      </c>
      <c r="N23" s="16">
        <v>1.4</v>
      </c>
      <c r="O23" s="13">
        <v>3</v>
      </c>
      <c r="P23" s="13">
        <f>ROUND(M23/I23/N23*3,2)</f>
        <v>3.95</v>
      </c>
      <c r="Q23" s="13">
        <v>2.79</v>
      </c>
      <c r="R23" s="13">
        <f t="shared" si="0"/>
        <v>1.415770609319</v>
      </c>
      <c r="S23" s="30">
        <v>7</v>
      </c>
    </row>
    <row r="24" ht="30" customHeight="true" spans="1:19">
      <c r="A24" s="13">
        <v>22</v>
      </c>
      <c r="B24" s="13" t="s">
        <v>530</v>
      </c>
      <c r="C24" s="13" t="s">
        <v>42</v>
      </c>
      <c r="D24" s="13" t="s">
        <v>52</v>
      </c>
      <c r="E24" s="13" t="s">
        <v>16</v>
      </c>
      <c r="F24" s="16" t="s">
        <v>53</v>
      </c>
      <c r="G24" s="13" t="s">
        <v>520</v>
      </c>
      <c r="H24" s="12" t="s">
        <v>33</v>
      </c>
      <c r="I24" s="13">
        <v>60</v>
      </c>
      <c r="J24" s="13" t="s">
        <v>19</v>
      </c>
      <c r="K24" s="19" t="s">
        <v>54</v>
      </c>
      <c r="L24" s="20" t="s">
        <v>21</v>
      </c>
      <c r="M24" s="16" t="s">
        <v>531</v>
      </c>
      <c r="N24" s="16">
        <v>1</v>
      </c>
      <c r="O24" s="13">
        <v>9</v>
      </c>
      <c r="P24" s="13">
        <v>4.16</v>
      </c>
      <c r="Q24" s="13">
        <v>2.79</v>
      </c>
      <c r="R24" s="13">
        <f t="shared" si="0"/>
        <v>1.4910394265233</v>
      </c>
      <c r="S24" s="30">
        <v>8</v>
      </c>
    </row>
    <row r="25" ht="30" customHeight="true" spans="1:19">
      <c r="A25" s="13">
        <v>23</v>
      </c>
      <c r="B25" s="13" t="s">
        <v>532</v>
      </c>
      <c r="C25" s="13" t="s">
        <v>42</v>
      </c>
      <c r="D25" s="13" t="s">
        <v>68</v>
      </c>
      <c r="E25" s="13" t="s">
        <v>69</v>
      </c>
      <c r="F25" s="16" t="s">
        <v>70</v>
      </c>
      <c r="G25" s="13" t="s">
        <v>533</v>
      </c>
      <c r="H25" s="12" t="s">
        <v>71</v>
      </c>
      <c r="I25" s="13">
        <v>270</v>
      </c>
      <c r="J25" s="13" t="s">
        <v>72</v>
      </c>
      <c r="K25" s="19" t="s">
        <v>73</v>
      </c>
      <c r="L25" s="20" t="s">
        <v>21</v>
      </c>
      <c r="M25" s="16" t="s">
        <v>534</v>
      </c>
      <c r="N25" s="16">
        <v>1.4</v>
      </c>
      <c r="O25" s="13">
        <v>90</v>
      </c>
      <c r="P25" s="13">
        <v>5.32</v>
      </c>
      <c r="Q25" s="13">
        <v>2.79</v>
      </c>
      <c r="R25" s="13">
        <f t="shared" si="0"/>
        <v>1.90681003584229</v>
      </c>
      <c r="S25" s="30">
        <v>9</v>
      </c>
    </row>
    <row r="26" ht="30" customHeight="true" spans="1:19">
      <c r="A26" s="13">
        <v>24</v>
      </c>
      <c r="B26" s="13" t="s">
        <v>535</v>
      </c>
      <c r="C26" s="13" t="s">
        <v>42</v>
      </c>
      <c r="D26" s="13" t="s">
        <v>68</v>
      </c>
      <c r="E26" s="13" t="s">
        <v>69</v>
      </c>
      <c r="F26" s="16" t="s">
        <v>536</v>
      </c>
      <c r="G26" s="13" t="s">
        <v>533</v>
      </c>
      <c r="H26" s="12" t="s">
        <v>537</v>
      </c>
      <c r="I26" s="13">
        <f>12*30</f>
        <v>360</v>
      </c>
      <c r="J26" s="13" t="s">
        <v>72</v>
      </c>
      <c r="K26" s="19" t="s">
        <v>73</v>
      </c>
      <c r="L26" s="20" t="s">
        <v>21</v>
      </c>
      <c r="M26" s="16" t="s">
        <v>538</v>
      </c>
      <c r="N26" s="16">
        <v>1.4</v>
      </c>
      <c r="O26" s="13">
        <v>90</v>
      </c>
      <c r="P26" s="13">
        <f>ROUND(M26/I26/N26*O26,2)</f>
        <v>7.77</v>
      </c>
      <c r="Q26" s="13">
        <v>2.79</v>
      </c>
      <c r="R26" s="13">
        <f t="shared" si="0"/>
        <v>2.78494623655914</v>
      </c>
      <c r="S26" s="30">
        <v>10</v>
      </c>
    </row>
    <row r="27" ht="30" customHeight="true" spans="1:19">
      <c r="A27" s="13">
        <v>25</v>
      </c>
      <c r="B27" s="13" t="s">
        <v>539</v>
      </c>
      <c r="C27" s="13" t="s">
        <v>42</v>
      </c>
      <c r="D27" s="13" t="s">
        <v>68</v>
      </c>
      <c r="E27" s="13" t="s">
        <v>69</v>
      </c>
      <c r="F27" s="16" t="s">
        <v>536</v>
      </c>
      <c r="G27" s="13" t="s">
        <v>533</v>
      </c>
      <c r="H27" s="12" t="s">
        <v>537</v>
      </c>
      <c r="I27" s="13">
        <f>9*30</f>
        <v>270</v>
      </c>
      <c r="J27" s="13" t="s">
        <v>72</v>
      </c>
      <c r="K27" s="19" t="s">
        <v>73</v>
      </c>
      <c r="L27" s="20" t="s">
        <v>21</v>
      </c>
      <c r="M27" s="16" t="s">
        <v>540</v>
      </c>
      <c r="N27" s="16">
        <v>1.4</v>
      </c>
      <c r="O27" s="13">
        <v>90</v>
      </c>
      <c r="P27" s="13">
        <f>ROUND(M27/I27/N27*O27,2)</f>
        <v>7.77</v>
      </c>
      <c r="Q27" s="13">
        <v>2.79</v>
      </c>
      <c r="R27" s="13">
        <f t="shared" si="0"/>
        <v>2.78494623655914</v>
      </c>
      <c r="S27" s="30">
        <v>10</v>
      </c>
    </row>
    <row r="28" ht="30" customHeight="true" spans="1:19">
      <c r="A28" s="13">
        <v>26</v>
      </c>
      <c r="B28" s="13" t="s">
        <v>541</v>
      </c>
      <c r="C28" s="13" t="s">
        <v>42</v>
      </c>
      <c r="D28" s="13" t="s">
        <v>68</v>
      </c>
      <c r="E28" s="13" t="s">
        <v>69</v>
      </c>
      <c r="F28" s="16" t="s">
        <v>536</v>
      </c>
      <c r="G28" s="13" t="s">
        <v>533</v>
      </c>
      <c r="H28" s="12" t="s">
        <v>537</v>
      </c>
      <c r="I28" s="13">
        <f>6*30</f>
        <v>180</v>
      </c>
      <c r="J28" s="13" t="s">
        <v>72</v>
      </c>
      <c r="K28" s="19" t="s">
        <v>73</v>
      </c>
      <c r="L28" s="20" t="s">
        <v>21</v>
      </c>
      <c r="M28" s="16" t="s">
        <v>542</v>
      </c>
      <c r="N28" s="16">
        <v>1.4</v>
      </c>
      <c r="O28" s="13">
        <v>90</v>
      </c>
      <c r="P28" s="13">
        <f>ROUND(M28/I28/N28*O28,2)</f>
        <v>8.12</v>
      </c>
      <c r="Q28" s="13">
        <v>2.79</v>
      </c>
      <c r="R28" s="13">
        <f t="shared" si="0"/>
        <v>2.91039426523297</v>
      </c>
      <c r="S28" s="30">
        <v>11</v>
      </c>
    </row>
    <row r="29" ht="30" customHeight="true" spans="1:19">
      <c r="A29" s="13">
        <v>27</v>
      </c>
      <c r="B29" s="13" t="s">
        <v>543</v>
      </c>
      <c r="C29" s="13" t="s">
        <v>42</v>
      </c>
      <c r="D29" s="13" t="s">
        <v>58</v>
      </c>
      <c r="E29" s="13" t="s">
        <v>544</v>
      </c>
      <c r="F29" s="16" t="s">
        <v>60</v>
      </c>
      <c r="G29" s="13" t="s">
        <v>545</v>
      </c>
      <c r="H29" s="12" t="s">
        <v>61</v>
      </c>
      <c r="I29" s="13">
        <v>9</v>
      </c>
      <c r="J29" s="13" t="s">
        <v>62</v>
      </c>
      <c r="K29" s="19" t="s">
        <v>54</v>
      </c>
      <c r="L29" s="20" t="s">
        <v>21</v>
      </c>
      <c r="M29" s="16" t="s">
        <v>546</v>
      </c>
      <c r="N29" s="16">
        <v>1.375</v>
      </c>
      <c r="O29" s="13">
        <v>3</v>
      </c>
      <c r="P29" s="13">
        <v>8.87</v>
      </c>
      <c r="Q29" s="13">
        <v>2.79</v>
      </c>
      <c r="R29" s="13">
        <f t="shared" si="0"/>
        <v>3.17921146953405</v>
      </c>
      <c r="S29" s="30">
        <v>12</v>
      </c>
    </row>
    <row r="30" ht="30" customHeight="true" spans="1:19">
      <c r="A30" s="13">
        <v>28</v>
      </c>
      <c r="B30" s="13" t="s">
        <v>547</v>
      </c>
      <c r="C30" s="13" t="s">
        <v>89</v>
      </c>
      <c r="D30" s="13" t="s">
        <v>90</v>
      </c>
      <c r="E30" s="13" t="s">
        <v>106</v>
      </c>
      <c r="F30" s="16" t="s">
        <v>92</v>
      </c>
      <c r="G30" s="13" t="s">
        <v>548</v>
      </c>
      <c r="H30" s="12" t="s">
        <v>97</v>
      </c>
      <c r="I30" s="13">
        <v>1</v>
      </c>
      <c r="J30" s="13" t="s">
        <v>94</v>
      </c>
      <c r="K30" s="19" t="s">
        <v>107</v>
      </c>
      <c r="L30" s="20" t="s">
        <v>94</v>
      </c>
      <c r="M30" s="16" t="s">
        <v>549</v>
      </c>
      <c r="N30" s="16">
        <v>1</v>
      </c>
      <c r="O30" s="13">
        <v>3</v>
      </c>
      <c r="P30" s="13">
        <v>22.2</v>
      </c>
      <c r="Q30" s="13">
        <v>22.2</v>
      </c>
      <c r="R30" s="13">
        <f t="shared" si="0"/>
        <v>1</v>
      </c>
      <c r="S30" s="30">
        <v>1</v>
      </c>
    </row>
    <row r="31" ht="30" customHeight="true" spans="1:19">
      <c r="A31" s="13">
        <v>29</v>
      </c>
      <c r="B31" s="13" t="s">
        <v>550</v>
      </c>
      <c r="C31" s="13" t="s">
        <v>89</v>
      </c>
      <c r="D31" s="13" t="s">
        <v>90</v>
      </c>
      <c r="E31" s="13" t="s">
        <v>106</v>
      </c>
      <c r="F31" s="16" t="s">
        <v>92</v>
      </c>
      <c r="G31" s="13" t="s">
        <v>548</v>
      </c>
      <c r="H31" s="12" t="s">
        <v>97</v>
      </c>
      <c r="I31" s="13">
        <v>5</v>
      </c>
      <c r="J31" s="13" t="s">
        <v>94</v>
      </c>
      <c r="K31" s="19" t="s">
        <v>107</v>
      </c>
      <c r="L31" s="20" t="s">
        <v>21</v>
      </c>
      <c r="M31" s="16" t="s">
        <v>551</v>
      </c>
      <c r="N31" s="16">
        <v>1</v>
      </c>
      <c r="O31" s="13">
        <v>3</v>
      </c>
      <c r="P31" s="13">
        <v>22.2</v>
      </c>
      <c r="Q31" s="13">
        <v>22.2</v>
      </c>
      <c r="R31" s="13">
        <f t="shared" si="0"/>
        <v>1</v>
      </c>
      <c r="S31" s="30">
        <v>1</v>
      </c>
    </row>
    <row r="32" ht="30" customHeight="true" spans="1:19">
      <c r="A32" s="13">
        <v>30</v>
      </c>
      <c r="B32" s="13" t="s">
        <v>552</v>
      </c>
      <c r="C32" s="13" t="s">
        <v>89</v>
      </c>
      <c r="D32" s="13" t="s">
        <v>90</v>
      </c>
      <c r="E32" s="13" t="s">
        <v>91</v>
      </c>
      <c r="F32" s="16" t="s">
        <v>92</v>
      </c>
      <c r="G32" s="13" t="s">
        <v>548</v>
      </c>
      <c r="H32" s="12" t="s">
        <v>100</v>
      </c>
      <c r="I32" s="13">
        <v>5</v>
      </c>
      <c r="J32" s="13" t="s">
        <v>94</v>
      </c>
      <c r="K32" s="19" t="s">
        <v>101</v>
      </c>
      <c r="L32" s="20" t="s">
        <v>21</v>
      </c>
      <c r="M32" s="16" t="s">
        <v>553</v>
      </c>
      <c r="N32" s="16">
        <v>1</v>
      </c>
      <c r="O32" s="13">
        <v>3</v>
      </c>
      <c r="P32" s="13">
        <v>22.92</v>
      </c>
      <c r="Q32" s="13">
        <v>22.2</v>
      </c>
      <c r="R32" s="13">
        <f t="shared" si="0"/>
        <v>1.03243243243243</v>
      </c>
      <c r="S32" s="30">
        <v>2</v>
      </c>
    </row>
    <row r="33" ht="30" customHeight="true" spans="1:19">
      <c r="A33" s="13">
        <v>31</v>
      </c>
      <c r="B33" s="13" t="s">
        <v>554</v>
      </c>
      <c r="C33" s="13" t="s">
        <v>89</v>
      </c>
      <c r="D33" s="13" t="s">
        <v>90</v>
      </c>
      <c r="E33" s="13" t="s">
        <v>91</v>
      </c>
      <c r="F33" s="16" t="s">
        <v>92</v>
      </c>
      <c r="G33" s="13" t="s">
        <v>548</v>
      </c>
      <c r="H33" s="12" t="s">
        <v>100</v>
      </c>
      <c r="I33" s="13">
        <v>1</v>
      </c>
      <c r="J33" s="13" t="s">
        <v>94</v>
      </c>
      <c r="K33" s="19" t="s">
        <v>101</v>
      </c>
      <c r="L33" s="20" t="s">
        <v>94</v>
      </c>
      <c r="M33" s="16" t="s">
        <v>555</v>
      </c>
      <c r="N33" s="16">
        <v>1</v>
      </c>
      <c r="O33" s="13">
        <v>3</v>
      </c>
      <c r="P33" s="13">
        <v>22.92</v>
      </c>
      <c r="Q33" s="13">
        <v>22.2</v>
      </c>
      <c r="R33" s="13">
        <f t="shared" si="0"/>
        <v>1.03243243243243</v>
      </c>
      <c r="S33" s="30">
        <v>2</v>
      </c>
    </row>
    <row r="34" ht="30" customHeight="true" spans="1:19">
      <c r="A34" s="13">
        <v>32</v>
      </c>
      <c r="B34" s="13" t="s">
        <v>556</v>
      </c>
      <c r="C34" s="13" t="s">
        <v>89</v>
      </c>
      <c r="D34" s="13" t="s">
        <v>90</v>
      </c>
      <c r="E34" s="13" t="s">
        <v>91</v>
      </c>
      <c r="F34" s="16" t="s">
        <v>92</v>
      </c>
      <c r="G34" s="13" t="s">
        <v>548</v>
      </c>
      <c r="H34" s="12" t="s">
        <v>110</v>
      </c>
      <c r="I34" s="13">
        <v>5</v>
      </c>
      <c r="J34" s="13" t="s">
        <v>94</v>
      </c>
      <c r="K34" s="19" t="s">
        <v>111</v>
      </c>
      <c r="L34" s="20" t="s">
        <v>21</v>
      </c>
      <c r="M34" s="16" t="s">
        <v>557</v>
      </c>
      <c r="N34" s="16">
        <v>1</v>
      </c>
      <c r="O34" s="13">
        <v>3</v>
      </c>
      <c r="P34" s="13">
        <v>59.7</v>
      </c>
      <c r="Q34" s="13">
        <v>22.2</v>
      </c>
      <c r="R34" s="13">
        <f t="shared" si="0"/>
        <v>2.68918918918919</v>
      </c>
      <c r="S34" s="30">
        <v>3</v>
      </c>
    </row>
    <row r="35" ht="30" customHeight="true" spans="1:19">
      <c r="A35" s="13">
        <v>33</v>
      </c>
      <c r="B35" s="13" t="s">
        <v>558</v>
      </c>
      <c r="C35" s="13" t="s">
        <v>89</v>
      </c>
      <c r="D35" s="13" t="s">
        <v>90</v>
      </c>
      <c r="E35" s="13" t="s">
        <v>91</v>
      </c>
      <c r="F35" s="16" t="s">
        <v>113</v>
      </c>
      <c r="G35" s="13" t="s">
        <v>548</v>
      </c>
      <c r="H35" s="12" t="s">
        <v>110</v>
      </c>
      <c r="I35" s="13">
        <v>1</v>
      </c>
      <c r="J35" s="13" t="s">
        <v>94</v>
      </c>
      <c r="K35" s="19" t="s">
        <v>111</v>
      </c>
      <c r="L35" s="20" t="s">
        <v>94</v>
      </c>
      <c r="M35" s="16" t="s">
        <v>559</v>
      </c>
      <c r="N35" s="16">
        <v>1</v>
      </c>
      <c r="O35" s="13">
        <v>3</v>
      </c>
      <c r="P35" s="13">
        <v>59.7</v>
      </c>
      <c r="Q35" s="13">
        <v>22.2</v>
      </c>
      <c r="R35" s="13">
        <f t="shared" si="0"/>
        <v>2.68918918918919</v>
      </c>
      <c r="S35" s="30">
        <v>3</v>
      </c>
    </row>
    <row r="36" ht="30" customHeight="true" spans="1:19">
      <c r="A36" s="13">
        <v>34</v>
      </c>
      <c r="B36" s="13" t="s">
        <v>560</v>
      </c>
      <c r="C36" s="13" t="s">
        <v>89</v>
      </c>
      <c r="D36" s="13" t="s">
        <v>90</v>
      </c>
      <c r="E36" s="13" t="s">
        <v>91</v>
      </c>
      <c r="F36" s="16" t="s">
        <v>99</v>
      </c>
      <c r="G36" s="13" t="s">
        <v>561</v>
      </c>
      <c r="H36" s="12" t="s">
        <v>100</v>
      </c>
      <c r="I36" s="13">
        <v>1</v>
      </c>
      <c r="J36" s="13" t="s">
        <v>94</v>
      </c>
      <c r="K36" s="19" t="s">
        <v>101</v>
      </c>
      <c r="L36" s="20" t="s">
        <v>94</v>
      </c>
      <c r="M36" s="16" t="s">
        <v>562</v>
      </c>
      <c r="N36" s="16">
        <v>1</v>
      </c>
      <c r="O36" s="13">
        <v>15</v>
      </c>
      <c r="P36" s="13">
        <v>82.2</v>
      </c>
      <c r="Q36" s="13">
        <v>22.2</v>
      </c>
      <c r="R36" s="13">
        <f t="shared" si="0"/>
        <v>3.7027027027027</v>
      </c>
      <c r="S36" s="30">
        <v>4</v>
      </c>
    </row>
    <row r="37" ht="30" customHeight="true" spans="1:19">
      <c r="A37" s="13">
        <v>35</v>
      </c>
      <c r="B37" s="13" t="s">
        <v>563</v>
      </c>
      <c r="C37" s="13" t="s">
        <v>89</v>
      </c>
      <c r="D37" s="13" t="s">
        <v>90</v>
      </c>
      <c r="E37" s="13" t="s">
        <v>91</v>
      </c>
      <c r="F37" s="16" t="s">
        <v>99</v>
      </c>
      <c r="G37" s="13" t="s">
        <v>561</v>
      </c>
      <c r="H37" s="12" t="s">
        <v>100</v>
      </c>
      <c r="I37" s="13">
        <v>10</v>
      </c>
      <c r="J37" s="13" t="s">
        <v>94</v>
      </c>
      <c r="K37" s="19" t="s">
        <v>101</v>
      </c>
      <c r="L37" s="20" t="s">
        <v>21</v>
      </c>
      <c r="M37" s="16" t="s">
        <v>564</v>
      </c>
      <c r="N37" s="16">
        <v>1</v>
      </c>
      <c r="O37" s="13">
        <v>15</v>
      </c>
      <c r="P37" s="13">
        <v>82.2</v>
      </c>
      <c r="Q37" s="13">
        <v>22.2</v>
      </c>
      <c r="R37" s="13">
        <f t="shared" si="0"/>
        <v>3.7027027027027</v>
      </c>
      <c r="S37" s="30">
        <v>4</v>
      </c>
    </row>
    <row r="38" ht="30" customHeight="true" spans="1:19">
      <c r="A38" s="13">
        <v>36</v>
      </c>
      <c r="B38" s="13" t="s">
        <v>565</v>
      </c>
      <c r="C38" s="13" t="s">
        <v>89</v>
      </c>
      <c r="D38" s="13" t="s">
        <v>90</v>
      </c>
      <c r="E38" s="13" t="s">
        <v>91</v>
      </c>
      <c r="F38" s="16" t="s">
        <v>92</v>
      </c>
      <c r="G38" s="13" t="s">
        <v>548</v>
      </c>
      <c r="H38" s="12" t="s">
        <v>93</v>
      </c>
      <c r="I38" s="13">
        <v>1</v>
      </c>
      <c r="J38" s="13" t="s">
        <v>94</v>
      </c>
      <c r="K38" s="19" t="s">
        <v>95</v>
      </c>
      <c r="L38" s="20" t="s">
        <v>94</v>
      </c>
      <c r="M38" s="16" t="s">
        <v>566</v>
      </c>
      <c r="N38" s="16">
        <v>1</v>
      </c>
      <c r="O38" s="13">
        <v>3</v>
      </c>
      <c r="P38" s="13">
        <v>120.6</v>
      </c>
      <c r="Q38" s="13">
        <v>22.2</v>
      </c>
      <c r="R38" s="13">
        <f t="shared" si="0"/>
        <v>5.43243243243243</v>
      </c>
      <c r="S38" s="30">
        <v>5</v>
      </c>
    </row>
    <row r="39" ht="30" customHeight="true" spans="1:19">
      <c r="A39" s="13">
        <v>37</v>
      </c>
      <c r="B39" s="13" t="s">
        <v>567</v>
      </c>
      <c r="C39" s="13" t="s">
        <v>89</v>
      </c>
      <c r="D39" s="13" t="s">
        <v>90</v>
      </c>
      <c r="E39" s="13" t="s">
        <v>91</v>
      </c>
      <c r="F39" s="16" t="s">
        <v>92</v>
      </c>
      <c r="G39" s="13" t="s">
        <v>548</v>
      </c>
      <c r="H39" s="12" t="s">
        <v>97</v>
      </c>
      <c r="I39" s="13">
        <v>6</v>
      </c>
      <c r="J39" s="13" t="s">
        <v>94</v>
      </c>
      <c r="K39" s="19" t="s">
        <v>95</v>
      </c>
      <c r="L39" s="20" t="s">
        <v>21</v>
      </c>
      <c r="M39" s="16" t="s">
        <v>568</v>
      </c>
      <c r="N39" s="16">
        <v>1</v>
      </c>
      <c r="O39" s="13">
        <v>3</v>
      </c>
      <c r="P39" s="13">
        <v>120.61</v>
      </c>
      <c r="Q39" s="13">
        <v>22.2</v>
      </c>
      <c r="R39" s="13">
        <f t="shared" si="0"/>
        <v>5.43288288288288</v>
      </c>
      <c r="S39" s="30">
        <v>6</v>
      </c>
    </row>
    <row r="40" ht="30" customHeight="true" spans="1:19">
      <c r="A40" s="13">
        <v>38</v>
      </c>
      <c r="B40" s="13" t="s">
        <v>569</v>
      </c>
      <c r="C40" s="13" t="s">
        <v>115</v>
      </c>
      <c r="D40" s="13" t="s">
        <v>116</v>
      </c>
      <c r="E40" s="13" t="s">
        <v>81</v>
      </c>
      <c r="F40" s="16" t="s">
        <v>117</v>
      </c>
      <c r="G40" s="13" t="s">
        <v>570</v>
      </c>
      <c r="H40" s="12" t="s">
        <v>571</v>
      </c>
      <c r="I40" s="13">
        <v>20</v>
      </c>
      <c r="J40" s="13" t="s">
        <v>83</v>
      </c>
      <c r="K40" s="19" t="s">
        <v>119</v>
      </c>
      <c r="L40" s="20" t="s">
        <v>21</v>
      </c>
      <c r="M40" s="16" t="s">
        <v>572</v>
      </c>
      <c r="N40" s="16">
        <v>1.1</v>
      </c>
      <c r="O40" s="13">
        <v>12.5</v>
      </c>
      <c r="P40" s="13">
        <v>37.56</v>
      </c>
      <c r="Q40" s="13">
        <v>37.56</v>
      </c>
      <c r="R40" s="13">
        <f t="shared" si="0"/>
        <v>1</v>
      </c>
      <c r="S40" s="30">
        <v>1</v>
      </c>
    </row>
    <row r="41" ht="30" customHeight="true" spans="1:19">
      <c r="A41" s="13">
        <v>39</v>
      </c>
      <c r="B41" s="13" t="s">
        <v>573</v>
      </c>
      <c r="C41" s="13" t="s">
        <v>115</v>
      </c>
      <c r="D41" s="13" t="s">
        <v>116</v>
      </c>
      <c r="E41" s="13" t="s">
        <v>81</v>
      </c>
      <c r="F41" s="16" t="s">
        <v>117</v>
      </c>
      <c r="G41" s="13" t="s">
        <v>570</v>
      </c>
      <c r="H41" s="12" t="s">
        <v>574</v>
      </c>
      <c r="I41" s="13">
        <v>30</v>
      </c>
      <c r="J41" s="13" t="s">
        <v>83</v>
      </c>
      <c r="K41" s="19" t="s">
        <v>119</v>
      </c>
      <c r="L41" s="20" t="s">
        <v>21</v>
      </c>
      <c r="M41" s="16" t="s">
        <v>575</v>
      </c>
      <c r="N41" s="16">
        <v>1.1</v>
      </c>
      <c r="O41" s="13">
        <v>12.5</v>
      </c>
      <c r="P41" s="13">
        <v>38.68</v>
      </c>
      <c r="Q41" s="13">
        <v>37.56</v>
      </c>
      <c r="R41" s="13">
        <f t="shared" si="0"/>
        <v>1.02981895633653</v>
      </c>
      <c r="S41" s="30">
        <v>2</v>
      </c>
    </row>
    <row r="42" ht="30" customHeight="true" spans="1:19">
      <c r="A42" s="13">
        <v>40</v>
      </c>
      <c r="B42" s="13" t="s">
        <v>576</v>
      </c>
      <c r="C42" s="13" t="s">
        <v>115</v>
      </c>
      <c r="D42" s="13" t="s">
        <v>116</v>
      </c>
      <c r="E42" s="13" t="s">
        <v>81</v>
      </c>
      <c r="F42" s="16" t="s">
        <v>117</v>
      </c>
      <c r="G42" s="13" t="s">
        <v>570</v>
      </c>
      <c r="H42" s="12" t="s">
        <v>577</v>
      </c>
      <c r="I42" s="13">
        <v>30</v>
      </c>
      <c r="J42" s="13" t="s">
        <v>83</v>
      </c>
      <c r="K42" s="19" t="s">
        <v>119</v>
      </c>
      <c r="L42" s="20" t="s">
        <v>21</v>
      </c>
      <c r="M42" s="16" t="s">
        <v>575</v>
      </c>
      <c r="N42" s="16">
        <v>1.1</v>
      </c>
      <c r="O42" s="13">
        <v>12.5</v>
      </c>
      <c r="P42" s="13">
        <v>38.68</v>
      </c>
      <c r="Q42" s="13">
        <v>37.56</v>
      </c>
      <c r="R42" s="13">
        <f t="shared" si="0"/>
        <v>1.02981895633653</v>
      </c>
      <c r="S42" s="30">
        <v>2</v>
      </c>
    </row>
    <row r="43" ht="30" customHeight="true" spans="1:19">
      <c r="A43" s="13">
        <v>41</v>
      </c>
      <c r="B43" s="13" t="s">
        <v>578</v>
      </c>
      <c r="C43" s="13" t="s">
        <v>115</v>
      </c>
      <c r="D43" s="13" t="s">
        <v>125</v>
      </c>
      <c r="E43" s="13" t="s">
        <v>16</v>
      </c>
      <c r="F43" s="16" t="s">
        <v>17</v>
      </c>
      <c r="G43" s="13" t="s">
        <v>483</v>
      </c>
      <c r="H43" s="12" t="s">
        <v>126</v>
      </c>
      <c r="I43" s="13">
        <v>18</v>
      </c>
      <c r="J43" s="13" t="s">
        <v>19</v>
      </c>
      <c r="K43" s="19" t="s">
        <v>127</v>
      </c>
      <c r="L43" s="20" t="s">
        <v>21</v>
      </c>
      <c r="M43" s="16" t="s">
        <v>579</v>
      </c>
      <c r="N43" s="16">
        <v>1</v>
      </c>
      <c r="O43" s="13">
        <v>7</v>
      </c>
      <c r="P43" s="13">
        <v>55.84</v>
      </c>
      <c r="Q43" s="13">
        <v>37.56</v>
      </c>
      <c r="R43" s="13">
        <f t="shared" si="0"/>
        <v>1.48668796592119</v>
      </c>
      <c r="S43" s="30">
        <v>3</v>
      </c>
    </row>
    <row r="44" ht="30" customHeight="true" spans="1:19">
      <c r="A44" s="13">
        <v>42</v>
      </c>
      <c r="B44" s="13" t="s">
        <v>580</v>
      </c>
      <c r="C44" s="13" t="s">
        <v>115</v>
      </c>
      <c r="D44" s="13" t="s">
        <v>125</v>
      </c>
      <c r="E44" s="13" t="s">
        <v>16</v>
      </c>
      <c r="F44" s="16" t="s">
        <v>17</v>
      </c>
      <c r="G44" s="13" t="s">
        <v>483</v>
      </c>
      <c r="H44" s="12" t="s">
        <v>126</v>
      </c>
      <c r="I44" s="13">
        <v>22</v>
      </c>
      <c r="J44" s="13" t="s">
        <v>19</v>
      </c>
      <c r="K44" s="19" t="s">
        <v>127</v>
      </c>
      <c r="L44" s="20" t="s">
        <v>21</v>
      </c>
      <c r="M44" s="16" t="s">
        <v>581</v>
      </c>
      <c r="N44" s="16">
        <v>1</v>
      </c>
      <c r="O44" s="13">
        <v>7</v>
      </c>
      <c r="P44" s="13">
        <v>55.84</v>
      </c>
      <c r="Q44" s="13">
        <v>37.56</v>
      </c>
      <c r="R44" s="13">
        <f t="shared" si="0"/>
        <v>1.48668796592119</v>
      </c>
      <c r="S44" s="30">
        <v>3</v>
      </c>
    </row>
    <row r="45" ht="30" customHeight="true" spans="1:19">
      <c r="A45" s="13">
        <v>43</v>
      </c>
      <c r="B45" s="13" t="s">
        <v>582</v>
      </c>
      <c r="C45" s="13" t="s">
        <v>115</v>
      </c>
      <c r="D45" s="13" t="s">
        <v>125</v>
      </c>
      <c r="E45" s="13" t="s">
        <v>16</v>
      </c>
      <c r="F45" s="16" t="s">
        <v>583</v>
      </c>
      <c r="G45" s="13" t="s">
        <v>483</v>
      </c>
      <c r="H45" s="12" t="s">
        <v>126</v>
      </c>
      <c r="I45" s="13">
        <v>30</v>
      </c>
      <c r="J45" s="13" t="s">
        <v>19</v>
      </c>
      <c r="K45" s="19" t="s">
        <v>127</v>
      </c>
      <c r="L45" s="20" t="s">
        <v>21</v>
      </c>
      <c r="M45" s="16" t="s">
        <v>584</v>
      </c>
      <c r="N45" s="16">
        <v>1</v>
      </c>
      <c r="O45" s="13">
        <v>7</v>
      </c>
      <c r="P45" s="13">
        <v>55.84</v>
      </c>
      <c r="Q45" s="13">
        <v>37.56</v>
      </c>
      <c r="R45" s="13">
        <f t="shared" si="0"/>
        <v>1.48668796592119</v>
      </c>
      <c r="S45" s="30">
        <v>3</v>
      </c>
    </row>
    <row r="46" ht="30" customHeight="true" spans="1:19">
      <c r="A46" s="13">
        <v>44</v>
      </c>
      <c r="B46" s="13" t="s">
        <v>585</v>
      </c>
      <c r="C46" s="13" t="s">
        <v>115</v>
      </c>
      <c r="D46" s="13" t="s">
        <v>125</v>
      </c>
      <c r="E46" s="13" t="s">
        <v>16</v>
      </c>
      <c r="F46" s="16" t="s">
        <v>17</v>
      </c>
      <c r="G46" s="13" t="s">
        <v>483</v>
      </c>
      <c r="H46" s="12" t="s">
        <v>126</v>
      </c>
      <c r="I46" s="13">
        <v>21</v>
      </c>
      <c r="J46" s="13" t="s">
        <v>19</v>
      </c>
      <c r="K46" s="19" t="s">
        <v>127</v>
      </c>
      <c r="L46" s="20" t="s">
        <v>21</v>
      </c>
      <c r="M46" s="16" t="s">
        <v>586</v>
      </c>
      <c r="N46" s="16">
        <v>1</v>
      </c>
      <c r="O46" s="13">
        <v>7</v>
      </c>
      <c r="P46" s="13">
        <v>55.85</v>
      </c>
      <c r="Q46" s="13">
        <v>37.56</v>
      </c>
      <c r="R46" s="13">
        <f t="shared" si="0"/>
        <v>1.48695420660277</v>
      </c>
      <c r="S46" s="30">
        <v>4</v>
      </c>
    </row>
    <row r="47" ht="30" customHeight="true" spans="1:19">
      <c r="A47" s="13">
        <v>45</v>
      </c>
      <c r="B47" s="13" t="s">
        <v>587</v>
      </c>
      <c r="C47" s="13" t="s">
        <v>115</v>
      </c>
      <c r="D47" s="13" t="s">
        <v>125</v>
      </c>
      <c r="E47" s="13" t="s">
        <v>16</v>
      </c>
      <c r="F47" s="16" t="s">
        <v>17</v>
      </c>
      <c r="G47" s="13" t="s">
        <v>483</v>
      </c>
      <c r="H47" s="12" t="s">
        <v>126</v>
      </c>
      <c r="I47" s="13">
        <v>16</v>
      </c>
      <c r="J47" s="13" t="s">
        <v>19</v>
      </c>
      <c r="K47" s="19" t="s">
        <v>127</v>
      </c>
      <c r="L47" s="20" t="s">
        <v>21</v>
      </c>
      <c r="M47" s="16" t="s">
        <v>588</v>
      </c>
      <c r="N47" s="16">
        <v>1</v>
      </c>
      <c r="O47" s="13">
        <v>7</v>
      </c>
      <c r="P47" s="13">
        <v>56</v>
      </c>
      <c r="Q47" s="13">
        <v>37.56</v>
      </c>
      <c r="R47" s="13">
        <f t="shared" si="0"/>
        <v>1.49094781682641</v>
      </c>
      <c r="S47" s="30">
        <v>5</v>
      </c>
    </row>
    <row r="48" ht="30" customHeight="true" spans="1:19">
      <c r="A48" s="13">
        <v>46</v>
      </c>
      <c r="B48" s="13" t="s">
        <v>589</v>
      </c>
      <c r="C48" s="13" t="s">
        <v>115</v>
      </c>
      <c r="D48" s="13" t="s">
        <v>125</v>
      </c>
      <c r="E48" s="13" t="s">
        <v>16</v>
      </c>
      <c r="F48" s="16" t="s">
        <v>17</v>
      </c>
      <c r="G48" s="13" t="s">
        <v>483</v>
      </c>
      <c r="H48" s="12" t="s">
        <v>126</v>
      </c>
      <c r="I48" s="13">
        <v>20</v>
      </c>
      <c r="J48" s="13" t="s">
        <v>19</v>
      </c>
      <c r="K48" s="19" t="s">
        <v>127</v>
      </c>
      <c r="L48" s="20" t="s">
        <v>21</v>
      </c>
      <c r="M48" s="16" t="s">
        <v>590</v>
      </c>
      <c r="N48" s="16">
        <v>1</v>
      </c>
      <c r="O48" s="13">
        <v>7</v>
      </c>
      <c r="P48" s="13">
        <v>58.42</v>
      </c>
      <c r="Q48" s="13">
        <v>37.56</v>
      </c>
      <c r="R48" s="13">
        <f t="shared" si="0"/>
        <v>1.55537806176784</v>
      </c>
      <c r="S48" s="30">
        <v>6</v>
      </c>
    </row>
    <row r="49" ht="30" customHeight="true" spans="1:19">
      <c r="A49" s="13">
        <v>47</v>
      </c>
      <c r="B49" s="13" t="s">
        <v>591</v>
      </c>
      <c r="C49" s="13" t="s">
        <v>115</v>
      </c>
      <c r="D49" s="13" t="s">
        <v>125</v>
      </c>
      <c r="E49" s="13" t="s">
        <v>16</v>
      </c>
      <c r="F49" s="16" t="s">
        <v>17</v>
      </c>
      <c r="G49" s="13" t="s">
        <v>483</v>
      </c>
      <c r="H49" s="12" t="s">
        <v>126</v>
      </c>
      <c r="I49" s="13">
        <v>24</v>
      </c>
      <c r="J49" s="13" t="s">
        <v>19</v>
      </c>
      <c r="K49" s="19" t="s">
        <v>127</v>
      </c>
      <c r="L49" s="20" t="s">
        <v>21</v>
      </c>
      <c r="M49" s="16" t="s">
        <v>592</v>
      </c>
      <c r="N49" s="16">
        <v>1</v>
      </c>
      <c r="O49" s="13">
        <v>7</v>
      </c>
      <c r="P49" s="13">
        <v>60.01</v>
      </c>
      <c r="Q49" s="13">
        <v>37.56</v>
      </c>
      <c r="R49" s="13">
        <f t="shared" si="0"/>
        <v>1.59771033013844</v>
      </c>
      <c r="S49" s="30">
        <v>7</v>
      </c>
    </row>
    <row r="50" ht="30" customHeight="true" spans="1:19">
      <c r="A50" s="13">
        <v>48</v>
      </c>
      <c r="B50" s="13" t="s">
        <v>593</v>
      </c>
      <c r="C50" s="13" t="s">
        <v>136</v>
      </c>
      <c r="D50" s="13" t="s">
        <v>156</v>
      </c>
      <c r="E50" s="13" t="s">
        <v>157</v>
      </c>
      <c r="F50" s="16" t="s">
        <v>158</v>
      </c>
      <c r="G50" s="13" t="s">
        <v>594</v>
      </c>
      <c r="H50" s="12" t="s">
        <v>595</v>
      </c>
      <c r="I50" s="13">
        <v>10</v>
      </c>
      <c r="J50" s="13" t="s">
        <v>62</v>
      </c>
      <c r="K50" s="19" t="s">
        <v>160</v>
      </c>
      <c r="L50" s="20" t="s">
        <v>21</v>
      </c>
      <c r="M50" s="16" t="s">
        <v>596</v>
      </c>
      <c r="N50" s="16">
        <v>1.3</v>
      </c>
      <c r="O50" s="13">
        <v>2</v>
      </c>
      <c r="P50" s="13">
        <v>2.28</v>
      </c>
      <c r="Q50" s="13">
        <v>2.28</v>
      </c>
      <c r="R50" s="13">
        <f t="shared" si="0"/>
        <v>1</v>
      </c>
      <c r="S50" s="30">
        <v>1</v>
      </c>
    </row>
    <row r="51" ht="30" customHeight="true" spans="1:19">
      <c r="A51" s="13">
        <v>49</v>
      </c>
      <c r="B51" s="13" t="s">
        <v>597</v>
      </c>
      <c r="C51" s="13" t="s">
        <v>136</v>
      </c>
      <c r="D51" s="13" t="s">
        <v>156</v>
      </c>
      <c r="E51" s="13" t="s">
        <v>157</v>
      </c>
      <c r="F51" s="16" t="s">
        <v>158</v>
      </c>
      <c r="G51" s="13" t="s">
        <v>594</v>
      </c>
      <c r="H51" s="12" t="s">
        <v>595</v>
      </c>
      <c r="I51" s="13">
        <v>6</v>
      </c>
      <c r="J51" s="13" t="s">
        <v>62</v>
      </c>
      <c r="K51" s="19" t="s">
        <v>160</v>
      </c>
      <c r="L51" s="20" t="s">
        <v>21</v>
      </c>
      <c r="M51" s="16" t="s">
        <v>598</v>
      </c>
      <c r="N51" s="16">
        <v>1.3</v>
      </c>
      <c r="O51" s="13">
        <v>2</v>
      </c>
      <c r="P51" s="13">
        <v>2.28</v>
      </c>
      <c r="Q51" s="13">
        <v>2.28</v>
      </c>
      <c r="R51" s="13">
        <f t="shared" si="0"/>
        <v>1</v>
      </c>
      <c r="S51" s="30">
        <v>1</v>
      </c>
    </row>
    <row r="52" ht="30" customHeight="true" spans="1:19">
      <c r="A52" s="13">
        <v>50</v>
      </c>
      <c r="B52" s="13" t="s">
        <v>599</v>
      </c>
      <c r="C52" s="13" t="s">
        <v>136</v>
      </c>
      <c r="D52" s="13" t="s">
        <v>156</v>
      </c>
      <c r="E52" s="13" t="s">
        <v>157</v>
      </c>
      <c r="F52" s="16" t="s">
        <v>158</v>
      </c>
      <c r="G52" s="13" t="s">
        <v>594</v>
      </c>
      <c r="H52" s="12" t="s">
        <v>595</v>
      </c>
      <c r="I52" s="13">
        <v>12</v>
      </c>
      <c r="J52" s="13" t="s">
        <v>62</v>
      </c>
      <c r="K52" s="19" t="s">
        <v>160</v>
      </c>
      <c r="L52" s="20" t="s">
        <v>21</v>
      </c>
      <c r="M52" s="16" t="s">
        <v>600</v>
      </c>
      <c r="N52" s="16">
        <v>1.3</v>
      </c>
      <c r="O52" s="13">
        <v>2</v>
      </c>
      <c r="P52" s="13">
        <v>2.28</v>
      </c>
      <c r="Q52" s="13">
        <v>2.28</v>
      </c>
      <c r="R52" s="13">
        <f t="shared" si="0"/>
        <v>1</v>
      </c>
      <c r="S52" s="30">
        <v>1</v>
      </c>
    </row>
    <row r="53" ht="30" customHeight="true" spans="1:19">
      <c r="A53" s="13">
        <v>51</v>
      </c>
      <c r="B53" s="13" t="s">
        <v>601</v>
      </c>
      <c r="C53" s="13" t="s">
        <v>136</v>
      </c>
      <c r="D53" s="13" t="s">
        <v>144</v>
      </c>
      <c r="E53" s="13" t="s">
        <v>145</v>
      </c>
      <c r="F53" s="16" t="s">
        <v>602</v>
      </c>
      <c r="G53" s="13" t="s">
        <v>570</v>
      </c>
      <c r="H53" s="12" t="s">
        <v>147</v>
      </c>
      <c r="I53" s="13">
        <v>75</v>
      </c>
      <c r="J53" s="13" t="s">
        <v>83</v>
      </c>
      <c r="K53" s="19" t="s">
        <v>148</v>
      </c>
      <c r="L53" s="20" t="s">
        <v>21</v>
      </c>
      <c r="M53" s="16" t="s">
        <v>603</v>
      </c>
      <c r="N53" s="16">
        <v>1.1</v>
      </c>
      <c r="O53" s="13">
        <v>10</v>
      </c>
      <c r="P53" s="13">
        <v>2.96</v>
      </c>
      <c r="Q53" s="13">
        <v>2.28</v>
      </c>
      <c r="R53" s="13">
        <f t="shared" si="0"/>
        <v>1.29824561403509</v>
      </c>
      <c r="S53" s="30">
        <v>2</v>
      </c>
    </row>
    <row r="54" ht="30" customHeight="true" spans="1:19">
      <c r="A54" s="13">
        <v>52</v>
      </c>
      <c r="B54" s="13" t="s">
        <v>604</v>
      </c>
      <c r="C54" s="13" t="s">
        <v>136</v>
      </c>
      <c r="D54" s="13" t="s">
        <v>144</v>
      </c>
      <c r="E54" s="13" t="s">
        <v>145</v>
      </c>
      <c r="F54" s="16" t="s">
        <v>602</v>
      </c>
      <c r="G54" s="13" t="s">
        <v>570</v>
      </c>
      <c r="H54" s="12" t="s">
        <v>605</v>
      </c>
      <c r="I54" s="13">
        <v>90</v>
      </c>
      <c r="J54" s="13" t="s">
        <v>83</v>
      </c>
      <c r="K54" s="19" t="s">
        <v>148</v>
      </c>
      <c r="L54" s="20" t="s">
        <v>21</v>
      </c>
      <c r="M54" s="16" t="s">
        <v>606</v>
      </c>
      <c r="N54" s="16">
        <v>1.1</v>
      </c>
      <c r="O54" s="13">
        <v>10</v>
      </c>
      <c r="P54" s="13">
        <v>2.96</v>
      </c>
      <c r="Q54" s="13">
        <v>2.28</v>
      </c>
      <c r="R54" s="13">
        <f t="shared" si="0"/>
        <v>1.29824561403509</v>
      </c>
      <c r="S54" s="30">
        <v>2</v>
      </c>
    </row>
    <row r="55" ht="30" customHeight="true" spans="1:19">
      <c r="A55" s="13">
        <v>53</v>
      </c>
      <c r="B55" s="13" t="s">
        <v>607</v>
      </c>
      <c r="C55" s="13" t="s">
        <v>136</v>
      </c>
      <c r="D55" s="13" t="s">
        <v>156</v>
      </c>
      <c r="E55" s="13" t="s">
        <v>157</v>
      </c>
      <c r="F55" s="16" t="s">
        <v>164</v>
      </c>
      <c r="G55" s="13" t="s">
        <v>608</v>
      </c>
      <c r="H55" s="12" t="s">
        <v>165</v>
      </c>
      <c r="I55" s="13">
        <v>12</v>
      </c>
      <c r="J55" s="13" t="s">
        <v>62</v>
      </c>
      <c r="K55" s="19" t="s">
        <v>166</v>
      </c>
      <c r="L55" s="20" t="s">
        <v>21</v>
      </c>
      <c r="M55" s="16" t="s">
        <v>609</v>
      </c>
      <c r="N55" s="16">
        <v>1.3</v>
      </c>
      <c r="O55" s="13">
        <v>2</v>
      </c>
      <c r="P55" s="13">
        <v>3.55</v>
      </c>
      <c r="Q55" s="13">
        <v>2.28</v>
      </c>
      <c r="R55" s="13">
        <f t="shared" si="0"/>
        <v>1.55701754385965</v>
      </c>
      <c r="S55" s="30">
        <v>3</v>
      </c>
    </row>
    <row r="56" ht="30" customHeight="true" spans="1:19">
      <c r="A56" s="13">
        <v>54</v>
      </c>
      <c r="B56" s="13" t="s">
        <v>610</v>
      </c>
      <c r="C56" s="13" t="s">
        <v>136</v>
      </c>
      <c r="D56" s="13" t="s">
        <v>156</v>
      </c>
      <c r="E56" s="13" t="s">
        <v>157</v>
      </c>
      <c r="F56" s="16" t="s">
        <v>164</v>
      </c>
      <c r="G56" s="13" t="s">
        <v>608</v>
      </c>
      <c r="H56" s="12" t="s">
        <v>165</v>
      </c>
      <c r="I56" s="13">
        <v>6</v>
      </c>
      <c r="J56" s="13" t="s">
        <v>62</v>
      </c>
      <c r="K56" s="19" t="s">
        <v>166</v>
      </c>
      <c r="L56" s="20" t="s">
        <v>21</v>
      </c>
      <c r="M56" s="16" t="s">
        <v>611</v>
      </c>
      <c r="N56" s="16">
        <v>1.3</v>
      </c>
      <c r="O56" s="13">
        <v>2</v>
      </c>
      <c r="P56" s="13">
        <v>3.55</v>
      </c>
      <c r="Q56" s="13">
        <v>2.28</v>
      </c>
      <c r="R56" s="13">
        <f t="shared" si="0"/>
        <v>1.55701754385965</v>
      </c>
      <c r="S56" s="30">
        <v>3</v>
      </c>
    </row>
    <row r="57" ht="30" customHeight="true" spans="1:19">
      <c r="A57" s="13">
        <v>55</v>
      </c>
      <c r="B57" s="13" t="s">
        <v>612</v>
      </c>
      <c r="C57" s="13" t="s">
        <v>136</v>
      </c>
      <c r="D57" s="13" t="s">
        <v>156</v>
      </c>
      <c r="E57" s="13" t="s">
        <v>157</v>
      </c>
      <c r="F57" s="16" t="s">
        <v>164</v>
      </c>
      <c r="G57" s="13" t="s">
        <v>608</v>
      </c>
      <c r="H57" s="12" t="s">
        <v>165</v>
      </c>
      <c r="I57" s="13">
        <v>10</v>
      </c>
      <c r="J57" s="13" t="s">
        <v>62</v>
      </c>
      <c r="K57" s="19" t="s">
        <v>166</v>
      </c>
      <c r="L57" s="20" t="s">
        <v>21</v>
      </c>
      <c r="M57" s="16" t="s">
        <v>613</v>
      </c>
      <c r="N57" s="16">
        <v>1.3</v>
      </c>
      <c r="O57" s="13">
        <v>2</v>
      </c>
      <c r="P57" s="13">
        <v>3.55</v>
      </c>
      <c r="Q57" s="13">
        <v>2.28</v>
      </c>
      <c r="R57" s="13">
        <f t="shared" si="0"/>
        <v>1.55701754385965</v>
      </c>
      <c r="S57" s="30">
        <v>3</v>
      </c>
    </row>
    <row r="58" ht="30" customHeight="true" spans="1:19">
      <c r="A58" s="13">
        <v>56</v>
      </c>
      <c r="B58" s="13" t="s">
        <v>614</v>
      </c>
      <c r="C58" s="13" t="s">
        <v>136</v>
      </c>
      <c r="D58" s="13" t="s">
        <v>137</v>
      </c>
      <c r="E58" s="13" t="s">
        <v>138</v>
      </c>
      <c r="F58" s="16" t="s">
        <v>139</v>
      </c>
      <c r="G58" s="13" t="s">
        <v>594</v>
      </c>
      <c r="H58" s="12" t="s">
        <v>140</v>
      </c>
      <c r="I58" s="13">
        <v>12</v>
      </c>
      <c r="J58" s="13" t="s">
        <v>62</v>
      </c>
      <c r="K58" s="19" t="s">
        <v>141</v>
      </c>
      <c r="L58" s="20" t="s">
        <v>21</v>
      </c>
      <c r="M58" s="16" t="s">
        <v>615</v>
      </c>
      <c r="N58" s="16">
        <v>0.9</v>
      </c>
      <c r="O58" s="13">
        <v>2</v>
      </c>
      <c r="P58" s="13">
        <v>3.86</v>
      </c>
      <c r="Q58" s="13">
        <v>2.28</v>
      </c>
      <c r="R58" s="13">
        <f t="shared" si="0"/>
        <v>1.69298245614035</v>
      </c>
      <c r="S58" s="30">
        <v>4</v>
      </c>
    </row>
    <row r="59" ht="30" customHeight="true" spans="1:19">
      <c r="A59" s="13">
        <v>57</v>
      </c>
      <c r="B59" s="13" t="s">
        <v>616</v>
      </c>
      <c r="C59" s="13" t="s">
        <v>136</v>
      </c>
      <c r="D59" s="13" t="s">
        <v>137</v>
      </c>
      <c r="E59" s="13" t="s">
        <v>138</v>
      </c>
      <c r="F59" s="16" t="s">
        <v>139</v>
      </c>
      <c r="G59" s="13" t="s">
        <v>594</v>
      </c>
      <c r="H59" s="12" t="s">
        <v>140</v>
      </c>
      <c r="I59" s="13">
        <v>8</v>
      </c>
      <c r="J59" s="13" t="s">
        <v>62</v>
      </c>
      <c r="K59" s="19" t="s">
        <v>141</v>
      </c>
      <c r="L59" s="20" t="s">
        <v>21</v>
      </c>
      <c r="M59" s="16" t="s">
        <v>617</v>
      </c>
      <c r="N59" s="16">
        <v>0.9</v>
      </c>
      <c r="O59" s="13">
        <v>2</v>
      </c>
      <c r="P59" s="13">
        <v>3.86</v>
      </c>
      <c r="Q59" s="13">
        <v>2.28</v>
      </c>
      <c r="R59" s="13">
        <f t="shared" si="0"/>
        <v>1.69298245614035</v>
      </c>
      <c r="S59" s="30">
        <v>4</v>
      </c>
    </row>
    <row r="60" ht="30" customHeight="true" spans="1:19">
      <c r="A60" s="13">
        <v>58</v>
      </c>
      <c r="B60" s="13" t="s">
        <v>618</v>
      </c>
      <c r="C60" s="13" t="s">
        <v>136</v>
      </c>
      <c r="D60" s="13" t="s">
        <v>150</v>
      </c>
      <c r="E60" s="13" t="s">
        <v>16</v>
      </c>
      <c r="F60" s="16" t="s">
        <v>151</v>
      </c>
      <c r="G60" s="13" t="s">
        <v>619</v>
      </c>
      <c r="H60" s="12" t="s">
        <v>605</v>
      </c>
      <c r="I60" s="13">
        <v>18</v>
      </c>
      <c r="J60" s="13" t="s">
        <v>19</v>
      </c>
      <c r="K60" s="19" t="s">
        <v>148</v>
      </c>
      <c r="L60" s="20" t="s">
        <v>21</v>
      </c>
      <c r="M60" s="16" t="s">
        <v>620</v>
      </c>
      <c r="N60" s="16">
        <v>1</v>
      </c>
      <c r="O60" s="13">
        <v>4</v>
      </c>
      <c r="P60" s="13">
        <v>6.72</v>
      </c>
      <c r="Q60" s="13">
        <v>2.28</v>
      </c>
      <c r="R60" s="13">
        <f t="shared" si="0"/>
        <v>2.94736842105263</v>
      </c>
      <c r="S60" s="30">
        <v>5</v>
      </c>
    </row>
    <row r="61" ht="30" customHeight="true" spans="1:19">
      <c r="A61" s="13">
        <v>59</v>
      </c>
      <c r="B61" s="13" t="s">
        <v>621</v>
      </c>
      <c r="C61" s="13" t="s">
        <v>136</v>
      </c>
      <c r="D61" s="13" t="s">
        <v>150</v>
      </c>
      <c r="E61" s="13" t="s">
        <v>16</v>
      </c>
      <c r="F61" s="16" t="s">
        <v>151</v>
      </c>
      <c r="G61" s="13" t="s">
        <v>619</v>
      </c>
      <c r="H61" s="12" t="s">
        <v>147</v>
      </c>
      <c r="I61" s="13">
        <v>24</v>
      </c>
      <c r="J61" s="13" t="s">
        <v>19</v>
      </c>
      <c r="K61" s="19" t="s">
        <v>148</v>
      </c>
      <c r="L61" s="20" t="s">
        <v>21</v>
      </c>
      <c r="M61" s="16" t="s">
        <v>622</v>
      </c>
      <c r="N61" s="16">
        <v>1</v>
      </c>
      <c r="O61" s="13">
        <v>4</v>
      </c>
      <c r="P61" s="13">
        <v>6.73</v>
      </c>
      <c r="Q61" s="13">
        <v>2.28</v>
      </c>
      <c r="R61" s="13">
        <f t="shared" si="0"/>
        <v>2.95175438596491</v>
      </c>
      <c r="S61" s="30">
        <v>6</v>
      </c>
    </row>
    <row r="62" ht="30" customHeight="true" spans="1:19">
      <c r="A62" s="13">
        <v>60</v>
      </c>
      <c r="B62" s="13" t="s">
        <v>623</v>
      </c>
      <c r="C62" s="13" t="s">
        <v>170</v>
      </c>
      <c r="D62" s="13" t="s">
        <v>175</v>
      </c>
      <c r="E62" s="13" t="s">
        <v>176</v>
      </c>
      <c r="F62" s="16" t="s">
        <v>177</v>
      </c>
      <c r="G62" s="13" t="s">
        <v>624</v>
      </c>
      <c r="H62" s="12" t="s">
        <v>178</v>
      </c>
      <c r="I62" s="13">
        <v>12</v>
      </c>
      <c r="J62" s="13" t="s">
        <v>62</v>
      </c>
      <c r="K62" s="19" t="s">
        <v>179</v>
      </c>
      <c r="L62" s="20" t="s">
        <v>21</v>
      </c>
      <c r="M62" s="16" t="s">
        <v>625</v>
      </c>
      <c r="N62" s="16">
        <v>1.4</v>
      </c>
      <c r="O62" s="13">
        <v>4.5</v>
      </c>
      <c r="P62" s="13">
        <v>3.03</v>
      </c>
      <c r="Q62" s="13">
        <v>3.03</v>
      </c>
      <c r="R62" s="13">
        <f t="shared" si="0"/>
        <v>1</v>
      </c>
      <c r="S62" s="30">
        <v>1</v>
      </c>
    </row>
    <row r="63" ht="30" customHeight="true" spans="1:19">
      <c r="A63" s="13">
        <v>61</v>
      </c>
      <c r="B63" s="13" t="s">
        <v>626</v>
      </c>
      <c r="C63" s="13" t="s">
        <v>170</v>
      </c>
      <c r="D63" s="13" t="s">
        <v>175</v>
      </c>
      <c r="E63" s="13" t="s">
        <v>176</v>
      </c>
      <c r="F63" s="16" t="s">
        <v>177</v>
      </c>
      <c r="G63" s="13" t="s">
        <v>624</v>
      </c>
      <c r="H63" s="12" t="s">
        <v>178</v>
      </c>
      <c r="I63" s="13">
        <v>15</v>
      </c>
      <c r="J63" s="13" t="s">
        <v>62</v>
      </c>
      <c r="K63" s="19" t="s">
        <v>179</v>
      </c>
      <c r="L63" s="20" t="s">
        <v>21</v>
      </c>
      <c r="M63" s="16" t="s">
        <v>627</v>
      </c>
      <c r="N63" s="16">
        <v>1.4</v>
      </c>
      <c r="O63" s="13">
        <v>4.5</v>
      </c>
      <c r="P63" s="13">
        <v>3.03</v>
      </c>
      <c r="Q63" s="13">
        <v>3.03</v>
      </c>
      <c r="R63" s="13">
        <f t="shared" si="0"/>
        <v>1</v>
      </c>
      <c r="S63" s="30">
        <v>1</v>
      </c>
    </row>
    <row r="64" ht="30" customHeight="true" spans="1:19">
      <c r="A64" s="13">
        <v>62</v>
      </c>
      <c r="B64" s="13" t="s">
        <v>628</v>
      </c>
      <c r="C64" s="13" t="s">
        <v>170</v>
      </c>
      <c r="D64" s="13" t="s">
        <v>171</v>
      </c>
      <c r="E64" s="13" t="s">
        <v>16</v>
      </c>
      <c r="F64" s="16" t="s">
        <v>182</v>
      </c>
      <c r="G64" s="13" t="s">
        <v>511</v>
      </c>
      <c r="H64" s="12" t="s">
        <v>183</v>
      </c>
      <c r="I64" s="13">
        <v>36</v>
      </c>
      <c r="J64" s="13" t="s">
        <v>19</v>
      </c>
      <c r="K64" s="19" t="s">
        <v>629</v>
      </c>
      <c r="L64" s="20" t="s">
        <v>21</v>
      </c>
      <c r="M64" s="16" t="s">
        <v>630</v>
      </c>
      <c r="N64" s="16">
        <v>1</v>
      </c>
      <c r="O64" s="13">
        <v>13.5</v>
      </c>
      <c r="P64" s="13">
        <v>4.04</v>
      </c>
      <c r="Q64" s="13">
        <v>3.03</v>
      </c>
      <c r="R64" s="13">
        <f t="shared" si="0"/>
        <v>1.33333333333333</v>
      </c>
      <c r="S64" s="30">
        <v>2</v>
      </c>
    </row>
    <row r="65" ht="30" customHeight="true" spans="1:19">
      <c r="A65" s="13">
        <v>63</v>
      </c>
      <c r="B65" s="13" t="s">
        <v>631</v>
      </c>
      <c r="C65" s="13" t="s">
        <v>170</v>
      </c>
      <c r="D65" s="13" t="s">
        <v>171</v>
      </c>
      <c r="E65" s="13" t="s">
        <v>16</v>
      </c>
      <c r="F65" s="16" t="s">
        <v>172</v>
      </c>
      <c r="G65" s="13" t="s">
        <v>632</v>
      </c>
      <c r="H65" s="12" t="s">
        <v>50</v>
      </c>
      <c r="I65" s="13">
        <v>36</v>
      </c>
      <c r="J65" s="13" t="s">
        <v>19</v>
      </c>
      <c r="K65" s="19" t="s">
        <v>173</v>
      </c>
      <c r="L65" s="20" t="s">
        <v>21</v>
      </c>
      <c r="M65" s="16" t="s">
        <v>633</v>
      </c>
      <c r="N65" s="16">
        <v>1</v>
      </c>
      <c r="O65" s="13">
        <v>13.5</v>
      </c>
      <c r="P65" s="13">
        <v>5.92</v>
      </c>
      <c r="Q65" s="13">
        <v>3.03</v>
      </c>
      <c r="R65" s="13">
        <f t="shared" si="0"/>
        <v>1.95379537953795</v>
      </c>
      <c r="S65" s="30">
        <v>3</v>
      </c>
    </row>
    <row r="66" ht="30" customHeight="true" spans="1:19">
      <c r="A66" s="13">
        <v>64</v>
      </c>
      <c r="B66" s="13" t="s">
        <v>634</v>
      </c>
      <c r="C66" s="13" t="s">
        <v>170</v>
      </c>
      <c r="D66" s="13" t="s">
        <v>171</v>
      </c>
      <c r="E66" s="13" t="s">
        <v>16</v>
      </c>
      <c r="F66" s="16" t="s">
        <v>53</v>
      </c>
      <c r="G66" s="13" t="s">
        <v>520</v>
      </c>
      <c r="H66" s="12" t="s">
        <v>50</v>
      </c>
      <c r="I66" s="13">
        <v>36</v>
      </c>
      <c r="J66" s="13" t="s">
        <v>19</v>
      </c>
      <c r="K66" s="19" t="s">
        <v>635</v>
      </c>
      <c r="L66" s="20" t="s">
        <v>21</v>
      </c>
      <c r="M66" s="16" t="s">
        <v>636</v>
      </c>
      <c r="N66" s="16">
        <v>1</v>
      </c>
      <c r="O66" s="13">
        <v>13.5</v>
      </c>
      <c r="P66" s="13">
        <v>6.3</v>
      </c>
      <c r="Q66" s="13">
        <v>3.03</v>
      </c>
      <c r="R66" s="13">
        <f t="shared" si="0"/>
        <v>2.07920792079208</v>
      </c>
      <c r="S66" s="30">
        <v>4</v>
      </c>
    </row>
    <row r="67" ht="30" customHeight="true" spans="1:19">
      <c r="A67" s="13">
        <v>65</v>
      </c>
      <c r="B67" s="13" t="s">
        <v>637</v>
      </c>
      <c r="C67" s="13" t="s">
        <v>170</v>
      </c>
      <c r="D67" s="13" t="s">
        <v>171</v>
      </c>
      <c r="E67" s="13" t="s">
        <v>16</v>
      </c>
      <c r="F67" s="16" t="s">
        <v>182</v>
      </c>
      <c r="G67" s="13" t="s">
        <v>511</v>
      </c>
      <c r="H67" s="12" t="s">
        <v>183</v>
      </c>
      <c r="I67" s="13">
        <v>60</v>
      </c>
      <c r="J67" s="13" t="s">
        <v>19</v>
      </c>
      <c r="K67" s="19" t="s">
        <v>629</v>
      </c>
      <c r="L67" s="20" t="s">
        <v>21</v>
      </c>
      <c r="M67" s="16" t="s">
        <v>638</v>
      </c>
      <c r="N67" s="16">
        <v>1</v>
      </c>
      <c r="O67" s="13">
        <v>13.5</v>
      </c>
      <c r="P67" s="13">
        <v>6.92</v>
      </c>
      <c r="Q67" s="13">
        <v>3.03</v>
      </c>
      <c r="R67" s="13">
        <f t="shared" ref="R67:R130" si="1">P67/Q67</f>
        <v>2.28382838283828</v>
      </c>
      <c r="S67" s="30">
        <v>5</v>
      </c>
    </row>
    <row r="68" ht="30" customHeight="true" spans="1:19">
      <c r="A68" s="13">
        <v>66</v>
      </c>
      <c r="B68" s="13" t="s">
        <v>639</v>
      </c>
      <c r="C68" s="13" t="s">
        <v>170</v>
      </c>
      <c r="D68" s="13" t="s">
        <v>171</v>
      </c>
      <c r="E68" s="13" t="s">
        <v>16</v>
      </c>
      <c r="F68" s="16" t="s">
        <v>189</v>
      </c>
      <c r="G68" s="13" t="s">
        <v>640</v>
      </c>
      <c r="H68" s="12" t="s">
        <v>33</v>
      </c>
      <c r="I68" s="13">
        <v>24</v>
      </c>
      <c r="J68" s="13" t="s">
        <v>19</v>
      </c>
      <c r="K68" s="19" t="s">
        <v>641</v>
      </c>
      <c r="L68" s="20" t="s">
        <v>21</v>
      </c>
      <c r="M68" s="16" t="s">
        <v>642</v>
      </c>
      <c r="N68" s="16">
        <v>1</v>
      </c>
      <c r="O68" s="13">
        <v>15</v>
      </c>
      <c r="P68" s="13">
        <v>14.09</v>
      </c>
      <c r="Q68" s="13">
        <v>3.03</v>
      </c>
      <c r="R68" s="13">
        <f t="shared" si="1"/>
        <v>4.65016501650165</v>
      </c>
      <c r="S68" s="30">
        <v>6</v>
      </c>
    </row>
    <row r="69" ht="30" customHeight="true" spans="1:19">
      <c r="A69" s="13">
        <v>67</v>
      </c>
      <c r="B69" s="13" t="s">
        <v>643</v>
      </c>
      <c r="C69" s="13" t="s">
        <v>170</v>
      </c>
      <c r="D69" s="13" t="s">
        <v>171</v>
      </c>
      <c r="E69" s="13" t="s">
        <v>16</v>
      </c>
      <c r="F69" s="16" t="s">
        <v>189</v>
      </c>
      <c r="G69" s="13" t="s">
        <v>640</v>
      </c>
      <c r="H69" s="12" t="s">
        <v>33</v>
      </c>
      <c r="I69" s="13">
        <v>48</v>
      </c>
      <c r="J69" s="13" t="s">
        <v>19</v>
      </c>
      <c r="K69" s="19" t="s">
        <v>641</v>
      </c>
      <c r="L69" s="20" t="s">
        <v>21</v>
      </c>
      <c r="M69" s="16" t="s">
        <v>644</v>
      </c>
      <c r="N69" s="16">
        <v>1</v>
      </c>
      <c r="O69" s="13">
        <v>15</v>
      </c>
      <c r="P69" s="13">
        <v>14.09</v>
      </c>
      <c r="Q69" s="13">
        <v>3.03</v>
      </c>
      <c r="R69" s="13">
        <f t="shared" si="1"/>
        <v>4.65016501650165</v>
      </c>
      <c r="S69" s="30">
        <v>6</v>
      </c>
    </row>
    <row r="70" ht="30" customHeight="true" spans="1:19">
      <c r="A70" s="13">
        <v>68</v>
      </c>
      <c r="B70" s="13" t="s">
        <v>645</v>
      </c>
      <c r="C70" s="13" t="s">
        <v>193</v>
      </c>
      <c r="D70" s="13" t="s">
        <v>200</v>
      </c>
      <c r="E70" s="13" t="s">
        <v>145</v>
      </c>
      <c r="F70" s="16" t="s">
        <v>201</v>
      </c>
      <c r="G70" s="13" t="s">
        <v>646</v>
      </c>
      <c r="H70" s="12" t="s">
        <v>647</v>
      </c>
      <c r="I70" s="13">
        <v>36</v>
      </c>
      <c r="J70" s="13" t="s">
        <v>83</v>
      </c>
      <c r="K70" s="19" t="s">
        <v>203</v>
      </c>
      <c r="L70" s="20" t="s">
        <v>21</v>
      </c>
      <c r="M70" s="16" t="s">
        <v>648</v>
      </c>
      <c r="N70" s="16">
        <v>1.1</v>
      </c>
      <c r="O70" s="13">
        <v>12</v>
      </c>
      <c r="P70" s="13">
        <v>3.19</v>
      </c>
      <c r="Q70" s="13">
        <v>3.19</v>
      </c>
      <c r="R70" s="13">
        <f t="shared" si="1"/>
        <v>1</v>
      </c>
      <c r="S70" s="30">
        <v>1</v>
      </c>
    </row>
    <row r="71" ht="30" customHeight="true" spans="1:19">
      <c r="A71" s="13">
        <v>69</v>
      </c>
      <c r="B71" s="13" t="s">
        <v>649</v>
      </c>
      <c r="C71" s="13" t="s">
        <v>193</v>
      </c>
      <c r="D71" s="13" t="s">
        <v>200</v>
      </c>
      <c r="E71" s="13" t="s">
        <v>145</v>
      </c>
      <c r="F71" s="16" t="s">
        <v>206</v>
      </c>
      <c r="G71" s="13" t="s">
        <v>646</v>
      </c>
      <c r="H71" s="12" t="s">
        <v>647</v>
      </c>
      <c r="I71" s="13">
        <v>72</v>
      </c>
      <c r="J71" s="13" t="s">
        <v>83</v>
      </c>
      <c r="K71" s="19" t="s">
        <v>203</v>
      </c>
      <c r="L71" s="20" t="s">
        <v>21</v>
      </c>
      <c r="M71" s="16" t="s">
        <v>650</v>
      </c>
      <c r="N71" s="16">
        <v>1.1</v>
      </c>
      <c r="O71" s="13">
        <v>12</v>
      </c>
      <c r="P71" s="13">
        <v>3.19</v>
      </c>
      <c r="Q71" s="13">
        <v>3.19</v>
      </c>
      <c r="R71" s="13">
        <f t="shared" si="1"/>
        <v>1</v>
      </c>
      <c r="S71" s="30">
        <v>1</v>
      </c>
    </row>
    <row r="72" ht="30" customHeight="true" spans="1:19">
      <c r="A72" s="13">
        <v>70</v>
      </c>
      <c r="B72" s="13" t="s">
        <v>651</v>
      </c>
      <c r="C72" s="13" t="s">
        <v>193</v>
      </c>
      <c r="D72" s="13" t="s">
        <v>200</v>
      </c>
      <c r="E72" s="13" t="s">
        <v>145</v>
      </c>
      <c r="F72" s="16" t="s">
        <v>201</v>
      </c>
      <c r="G72" s="13" t="s">
        <v>646</v>
      </c>
      <c r="H72" s="12" t="s">
        <v>647</v>
      </c>
      <c r="I72" s="13">
        <v>24</v>
      </c>
      <c r="J72" s="13" t="s">
        <v>83</v>
      </c>
      <c r="K72" s="19" t="s">
        <v>203</v>
      </c>
      <c r="L72" s="20" t="s">
        <v>21</v>
      </c>
      <c r="M72" s="16" t="s">
        <v>652</v>
      </c>
      <c r="N72" s="16">
        <v>1.1</v>
      </c>
      <c r="O72" s="13">
        <v>12</v>
      </c>
      <c r="P72" s="13">
        <v>3.24</v>
      </c>
      <c r="Q72" s="13">
        <v>3.19</v>
      </c>
      <c r="R72" s="13">
        <f t="shared" si="1"/>
        <v>1.01567398119122</v>
      </c>
      <c r="S72" s="30">
        <v>2</v>
      </c>
    </row>
    <row r="73" ht="30" customHeight="true" spans="1:19">
      <c r="A73" s="13">
        <v>71</v>
      </c>
      <c r="B73" s="13" t="s">
        <v>653</v>
      </c>
      <c r="C73" s="13" t="s">
        <v>193</v>
      </c>
      <c r="D73" s="13" t="s">
        <v>194</v>
      </c>
      <c r="E73" s="13" t="s">
        <v>16</v>
      </c>
      <c r="F73" s="16" t="s">
        <v>172</v>
      </c>
      <c r="G73" s="13" t="s">
        <v>632</v>
      </c>
      <c r="H73" s="12" t="s">
        <v>33</v>
      </c>
      <c r="I73" s="13">
        <v>60</v>
      </c>
      <c r="J73" s="13" t="s">
        <v>19</v>
      </c>
      <c r="K73" s="19" t="s">
        <v>127</v>
      </c>
      <c r="L73" s="20" t="s">
        <v>21</v>
      </c>
      <c r="M73" s="16" t="s">
        <v>654</v>
      </c>
      <c r="N73" s="16">
        <v>1</v>
      </c>
      <c r="O73" s="13">
        <v>12</v>
      </c>
      <c r="P73" s="13">
        <v>6.59</v>
      </c>
      <c r="Q73" s="13">
        <v>3.19</v>
      </c>
      <c r="R73" s="13">
        <f t="shared" si="1"/>
        <v>2.06583072100313</v>
      </c>
      <c r="S73" s="30">
        <v>3</v>
      </c>
    </row>
    <row r="74" ht="30" customHeight="true" spans="1:19">
      <c r="A74" s="13">
        <v>72</v>
      </c>
      <c r="B74" s="13" t="s">
        <v>655</v>
      </c>
      <c r="C74" s="13" t="s">
        <v>193</v>
      </c>
      <c r="D74" s="13" t="s">
        <v>194</v>
      </c>
      <c r="E74" s="13" t="s">
        <v>16</v>
      </c>
      <c r="F74" s="16" t="s">
        <v>172</v>
      </c>
      <c r="G74" s="13" t="s">
        <v>632</v>
      </c>
      <c r="H74" s="12" t="s">
        <v>33</v>
      </c>
      <c r="I74" s="13">
        <v>72</v>
      </c>
      <c r="J74" s="13" t="s">
        <v>19</v>
      </c>
      <c r="K74" s="19" t="s">
        <v>127</v>
      </c>
      <c r="L74" s="20" t="s">
        <v>21</v>
      </c>
      <c r="M74" s="16" t="s">
        <v>656</v>
      </c>
      <c r="N74" s="16">
        <v>1</v>
      </c>
      <c r="O74" s="13">
        <v>12</v>
      </c>
      <c r="P74" s="13">
        <v>6.59</v>
      </c>
      <c r="Q74" s="13">
        <v>3.19</v>
      </c>
      <c r="R74" s="13">
        <f t="shared" si="1"/>
        <v>2.06583072100313</v>
      </c>
      <c r="S74" s="30">
        <v>3</v>
      </c>
    </row>
    <row r="75" ht="30" customHeight="true" spans="1:19">
      <c r="A75" s="13">
        <v>73</v>
      </c>
      <c r="B75" s="13" t="s">
        <v>657</v>
      </c>
      <c r="C75" s="13" t="s">
        <v>193</v>
      </c>
      <c r="D75" s="13" t="s">
        <v>194</v>
      </c>
      <c r="E75" s="13" t="s">
        <v>16</v>
      </c>
      <c r="F75" s="16" t="s">
        <v>172</v>
      </c>
      <c r="G75" s="13" t="s">
        <v>632</v>
      </c>
      <c r="H75" s="12" t="s">
        <v>33</v>
      </c>
      <c r="I75" s="13">
        <v>48</v>
      </c>
      <c r="J75" s="13" t="s">
        <v>19</v>
      </c>
      <c r="K75" s="19" t="s">
        <v>127</v>
      </c>
      <c r="L75" s="20" t="s">
        <v>21</v>
      </c>
      <c r="M75" s="16" t="s">
        <v>658</v>
      </c>
      <c r="N75" s="16">
        <v>1</v>
      </c>
      <c r="O75" s="13">
        <v>12</v>
      </c>
      <c r="P75" s="13">
        <v>6.63</v>
      </c>
      <c r="Q75" s="13">
        <v>3.19</v>
      </c>
      <c r="R75" s="13">
        <f t="shared" si="1"/>
        <v>2.07836990595611</v>
      </c>
      <c r="S75" s="30">
        <v>4</v>
      </c>
    </row>
    <row r="76" ht="30" customHeight="true" spans="1:19">
      <c r="A76" s="13">
        <v>74</v>
      </c>
      <c r="B76" s="13" t="s">
        <v>659</v>
      </c>
      <c r="C76" s="13" t="s">
        <v>193</v>
      </c>
      <c r="D76" s="13" t="s">
        <v>194</v>
      </c>
      <c r="E76" s="13" t="s">
        <v>16</v>
      </c>
      <c r="F76" s="16" t="s">
        <v>172</v>
      </c>
      <c r="G76" s="13" t="s">
        <v>632</v>
      </c>
      <c r="H76" s="12" t="s">
        <v>33</v>
      </c>
      <c r="I76" s="13">
        <v>36</v>
      </c>
      <c r="J76" s="13" t="s">
        <v>19</v>
      </c>
      <c r="K76" s="19" t="s">
        <v>127</v>
      </c>
      <c r="L76" s="20" t="s">
        <v>21</v>
      </c>
      <c r="M76" s="16" t="s">
        <v>559</v>
      </c>
      <c r="N76" s="16">
        <v>1</v>
      </c>
      <c r="O76" s="13">
        <v>12</v>
      </c>
      <c r="P76" s="13">
        <v>6.63</v>
      </c>
      <c r="Q76" s="13">
        <v>3.19</v>
      </c>
      <c r="R76" s="13">
        <f t="shared" si="1"/>
        <v>2.07836990595611</v>
      </c>
      <c r="S76" s="30">
        <v>4</v>
      </c>
    </row>
    <row r="77" ht="30" customHeight="true" spans="1:19">
      <c r="A77" s="13">
        <v>75</v>
      </c>
      <c r="B77" s="13" t="s">
        <v>660</v>
      </c>
      <c r="C77" s="13" t="s">
        <v>193</v>
      </c>
      <c r="D77" s="13" t="s">
        <v>194</v>
      </c>
      <c r="E77" s="13" t="s">
        <v>16</v>
      </c>
      <c r="F77" s="16" t="s">
        <v>172</v>
      </c>
      <c r="G77" s="13" t="s">
        <v>632</v>
      </c>
      <c r="H77" s="12" t="s">
        <v>33</v>
      </c>
      <c r="I77" s="13">
        <v>40</v>
      </c>
      <c r="J77" s="13" t="s">
        <v>19</v>
      </c>
      <c r="K77" s="19" t="s">
        <v>127</v>
      </c>
      <c r="L77" s="20" t="s">
        <v>21</v>
      </c>
      <c r="M77" s="16" t="s">
        <v>661</v>
      </c>
      <c r="N77" s="16">
        <v>1</v>
      </c>
      <c r="O77" s="13">
        <v>12</v>
      </c>
      <c r="P77" s="13">
        <v>6.68</v>
      </c>
      <c r="Q77" s="13">
        <v>3.19</v>
      </c>
      <c r="R77" s="13">
        <f t="shared" si="1"/>
        <v>2.09404388714734</v>
      </c>
      <c r="S77" s="30">
        <v>5</v>
      </c>
    </row>
    <row r="78" ht="30" customHeight="true" spans="1:19">
      <c r="A78" s="13">
        <v>76</v>
      </c>
      <c r="B78" s="13" t="s">
        <v>662</v>
      </c>
      <c r="C78" s="13" t="s">
        <v>208</v>
      </c>
      <c r="D78" s="13" t="s">
        <v>217</v>
      </c>
      <c r="E78" s="13" t="s">
        <v>16</v>
      </c>
      <c r="F78" s="16" t="s">
        <v>182</v>
      </c>
      <c r="G78" s="13" t="s">
        <v>511</v>
      </c>
      <c r="H78" s="12" t="s">
        <v>663</v>
      </c>
      <c r="I78" s="13">
        <v>30</v>
      </c>
      <c r="J78" s="13" t="s">
        <v>19</v>
      </c>
      <c r="K78" s="19" t="s">
        <v>212</v>
      </c>
      <c r="L78" s="20" t="s">
        <v>31</v>
      </c>
      <c r="M78" s="16" t="s">
        <v>664</v>
      </c>
      <c r="N78" s="16">
        <v>1</v>
      </c>
      <c r="O78" s="13">
        <v>4</v>
      </c>
      <c r="P78" s="13">
        <v>2.55</v>
      </c>
      <c r="Q78" s="13">
        <v>2.55</v>
      </c>
      <c r="R78" s="13">
        <f t="shared" si="1"/>
        <v>1</v>
      </c>
      <c r="S78" s="30">
        <v>1</v>
      </c>
    </row>
    <row r="79" ht="30" customHeight="true" spans="1:19">
      <c r="A79" s="13">
        <v>77</v>
      </c>
      <c r="B79" s="13" t="s">
        <v>665</v>
      </c>
      <c r="C79" s="13" t="s">
        <v>208</v>
      </c>
      <c r="D79" s="13" t="s">
        <v>217</v>
      </c>
      <c r="E79" s="13" t="s">
        <v>16</v>
      </c>
      <c r="F79" s="16" t="s">
        <v>182</v>
      </c>
      <c r="G79" s="13" t="s">
        <v>511</v>
      </c>
      <c r="H79" s="12" t="s">
        <v>218</v>
      </c>
      <c r="I79" s="13">
        <v>20</v>
      </c>
      <c r="J79" s="13" t="s">
        <v>19</v>
      </c>
      <c r="K79" s="19" t="s">
        <v>212</v>
      </c>
      <c r="L79" s="20" t="s">
        <v>21</v>
      </c>
      <c r="M79" s="16" t="s">
        <v>666</v>
      </c>
      <c r="N79" s="16">
        <v>1</v>
      </c>
      <c r="O79" s="13">
        <v>4</v>
      </c>
      <c r="P79" s="13">
        <v>2.58</v>
      </c>
      <c r="Q79" s="13">
        <v>2.55</v>
      </c>
      <c r="R79" s="13">
        <f t="shared" si="1"/>
        <v>1.01176470588235</v>
      </c>
      <c r="S79" s="30">
        <v>2</v>
      </c>
    </row>
    <row r="80" ht="30" customHeight="true" spans="1:19">
      <c r="A80" s="13">
        <v>78</v>
      </c>
      <c r="B80" s="13" t="s">
        <v>667</v>
      </c>
      <c r="C80" s="13" t="s">
        <v>208</v>
      </c>
      <c r="D80" s="13" t="s">
        <v>217</v>
      </c>
      <c r="E80" s="13" t="s">
        <v>16</v>
      </c>
      <c r="F80" s="16" t="s">
        <v>182</v>
      </c>
      <c r="G80" s="13" t="s">
        <v>511</v>
      </c>
      <c r="H80" s="12" t="s">
        <v>33</v>
      </c>
      <c r="I80" s="13">
        <v>60</v>
      </c>
      <c r="J80" s="13" t="s">
        <v>19</v>
      </c>
      <c r="K80" s="19" t="s">
        <v>212</v>
      </c>
      <c r="L80" s="20" t="s">
        <v>21</v>
      </c>
      <c r="M80" s="16" t="s">
        <v>668</v>
      </c>
      <c r="N80" s="16">
        <v>1</v>
      </c>
      <c r="O80" s="13">
        <v>4</v>
      </c>
      <c r="P80" s="13">
        <v>2.76</v>
      </c>
      <c r="Q80" s="13">
        <v>2.55</v>
      </c>
      <c r="R80" s="13">
        <f t="shared" si="1"/>
        <v>1.08235294117647</v>
      </c>
      <c r="S80" s="30">
        <v>3</v>
      </c>
    </row>
    <row r="81" ht="30" customHeight="true" spans="1:19">
      <c r="A81" s="13">
        <v>79</v>
      </c>
      <c r="B81" s="13" t="s">
        <v>669</v>
      </c>
      <c r="C81" s="13" t="s">
        <v>208</v>
      </c>
      <c r="D81" s="13" t="s">
        <v>217</v>
      </c>
      <c r="E81" s="13" t="s">
        <v>16</v>
      </c>
      <c r="F81" s="16" t="s">
        <v>182</v>
      </c>
      <c r="G81" s="13" t="s">
        <v>511</v>
      </c>
      <c r="H81" s="12" t="s">
        <v>33</v>
      </c>
      <c r="I81" s="13">
        <v>40</v>
      </c>
      <c r="J81" s="13" t="s">
        <v>19</v>
      </c>
      <c r="K81" s="19" t="s">
        <v>212</v>
      </c>
      <c r="L81" s="20" t="s">
        <v>21</v>
      </c>
      <c r="M81" s="16" t="s">
        <v>670</v>
      </c>
      <c r="N81" s="16">
        <v>1</v>
      </c>
      <c r="O81" s="13">
        <v>4</v>
      </c>
      <c r="P81" s="13">
        <v>2.76</v>
      </c>
      <c r="Q81" s="13">
        <v>2.55</v>
      </c>
      <c r="R81" s="13">
        <f t="shared" si="1"/>
        <v>1.08235294117647</v>
      </c>
      <c r="S81" s="30">
        <v>3</v>
      </c>
    </row>
    <row r="82" ht="30" customHeight="true" spans="1:19">
      <c r="A82" s="13">
        <v>80</v>
      </c>
      <c r="B82" s="13" t="s">
        <v>671</v>
      </c>
      <c r="C82" s="13" t="s">
        <v>208</v>
      </c>
      <c r="D82" s="13" t="s">
        <v>224</v>
      </c>
      <c r="E82" s="13" t="s">
        <v>81</v>
      </c>
      <c r="F82" s="16" t="s">
        <v>225</v>
      </c>
      <c r="G82" s="13" t="s">
        <v>672</v>
      </c>
      <c r="H82" s="12" t="s">
        <v>33</v>
      </c>
      <c r="I82" s="13">
        <v>36</v>
      </c>
      <c r="J82" s="13" t="s">
        <v>83</v>
      </c>
      <c r="K82" s="19" t="s">
        <v>226</v>
      </c>
      <c r="L82" s="20" t="s">
        <v>21</v>
      </c>
      <c r="M82" s="16" t="s">
        <v>673</v>
      </c>
      <c r="N82" s="16">
        <v>1.1</v>
      </c>
      <c r="O82" s="13">
        <v>4</v>
      </c>
      <c r="P82" s="13">
        <v>3.35</v>
      </c>
      <c r="Q82" s="13">
        <v>2.55</v>
      </c>
      <c r="R82" s="13">
        <f t="shared" si="1"/>
        <v>1.31372549019608</v>
      </c>
      <c r="S82" s="30">
        <v>4</v>
      </c>
    </row>
    <row r="83" ht="30" customHeight="true" spans="1:19">
      <c r="A83" s="13">
        <v>81</v>
      </c>
      <c r="B83" s="13" t="s">
        <v>674</v>
      </c>
      <c r="C83" s="13" t="s">
        <v>208</v>
      </c>
      <c r="D83" s="13" t="s">
        <v>224</v>
      </c>
      <c r="E83" s="13" t="s">
        <v>81</v>
      </c>
      <c r="F83" s="16" t="s">
        <v>225</v>
      </c>
      <c r="G83" s="13" t="s">
        <v>672</v>
      </c>
      <c r="H83" s="12" t="s">
        <v>33</v>
      </c>
      <c r="I83" s="13">
        <v>24</v>
      </c>
      <c r="J83" s="13" t="s">
        <v>83</v>
      </c>
      <c r="K83" s="19" t="s">
        <v>226</v>
      </c>
      <c r="L83" s="20" t="s">
        <v>21</v>
      </c>
      <c r="M83" s="16" t="s">
        <v>675</v>
      </c>
      <c r="N83" s="16">
        <v>1.1</v>
      </c>
      <c r="O83" s="13">
        <v>4</v>
      </c>
      <c r="P83" s="13">
        <v>3.4</v>
      </c>
      <c r="Q83" s="13">
        <v>2.55</v>
      </c>
      <c r="R83" s="13">
        <f t="shared" si="1"/>
        <v>1.33333333333333</v>
      </c>
      <c r="S83" s="30">
        <v>5</v>
      </c>
    </row>
    <row r="84" ht="30" customHeight="true" spans="1:19">
      <c r="A84" s="13">
        <v>82</v>
      </c>
      <c r="B84" s="13" t="s">
        <v>676</v>
      </c>
      <c r="C84" s="13" t="s">
        <v>208</v>
      </c>
      <c r="D84" s="13" t="s">
        <v>229</v>
      </c>
      <c r="E84" s="13" t="s">
        <v>59</v>
      </c>
      <c r="F84" s="16" t="s">
        <v>230</v>
      </c>
      <c r="G84" s="13" t="s">
        <v>624</v>
      </c>
      <c r="H84" s="12" t="s">
        <v>677</v>
      </c>
      <c r="I84" s="13">
        <v>10</v>
      </c>
      <c r="J84" s="13" t="s">
        <v>62</v>
      </c>
      <c r="K84" s="19" t="s">
        <v>231</v>
      </c>
      <c r="L84" s="20" t="s">
        <v>21</v>
      </c>
      <c r="M84" s="16" t="s">
        <v>678</v>
      </c>
      <c r="N84" s="16">
        <v>1.25</v>
      </c>
      <c r="O84" s="13">
        <v>2</v>
      </c>
      <c r="P84" s="13">
        <v>3.68</v>
      </c>
      <c r="Q84" s="13">
        <v>2.55</v>
      </c>
      <c r="R84" s="13">
        <f t="shared" si="1"/>
        <v>1.44313725490196</v>
      </c>
      <c r="S84" s="30">
        <v>6</v>
      </c>
    </row>
    <row r="85" ht="30" customHeight="true" spans="1:19">
      <c r="A85" s="13">
        <v>83</v>
      </c>
      <c r="B85" s="13" t="s">
        <v>679</v>
      </c>
      <c r="C85" s="13" t="s">
        <v>208</v>
      </c>
      <c r="D85" s="13" t="s">
        <v>209</v>
      </c>
      <c r="E85" s="13" t="s">
        <v>69</v>
      </c>
      <c r="F85" s="16" t="s">
        <v>215</v>
      </c>
      <c r="G85" s="13" t="s">
        <v>680</v>
      </c>
      <c r="H85" s="12" t="s">
        <v>677</v>
      </c>
      <c r="I85" s="13">
        <v>300</v>
      </c>
      <c r="J85" s="13" t="s">
        <v>19</v>
      </c>
      <c r="K85" s="19" t="s">
        <v>212</v>
      </c>
      <c r="L85" s="20" t="s">
        <v>21</v>
      </c>
      <c r="M85" s="16" t="s">
        <v>681</v>
      </c>
      <c r="N85" s="16">
        <v>1.4</v>
      </c>
      <c r="O85" s="13">
        <v>40</v>
      </c>
      <c r="P85" s="13">
        <v>3.79</v>
      </c>
      <c r="Q85" s="13">
        <v>2.55</v>
      </c>
      <c r="R85" s="13">
        <f t="shared" si="1"/>
        <v>1.48627450980392</v>
      </c>
      <c r="S85" s="30">
        <v>7</v>
      </c>
    </row>
    <row r="86" ht="30" customHeight="true" spans="1:19">
      <c r="A86" s="13">
        <v>84</v>
      </c>
      <c r="B86" s="13" t="s">
        <v>682</v>
      </c>
      <c r="C86" s="13" t="s">
        <v>208</v>
      </c>
      <c r="D86" s="13" t="s">
        <v>209</v>
      </c>
      <c r="E86" s="13" t="s">
        <v>69</v>
      </c>
      <c r="F86" s="16" t="s">
        <v>210</v>
      </c>
      <c r="G86" s="13" t="s">
        <v>680</v>
      </c>
      <c r="H86" s="12" t="s">
        <v>677</v>
      </c>
      <c r="I86" s="13">
        <v>200</v>
      </c>
      <c r="J86" s="13" t="s">
        <v>72</v>
      </c>
      <c r="K86" s="19" t="s">
        <v>212</v>
      </c>
      <c r="L86" s="20" t="s">
        <v>21</v>
      </c>
      <c r="M86" s="16" t="s">
        <v>683</v>
      </c>
      <c r="N86" s="16">
        <v>1.4</v>
      </c>
      <c r="O86" s="13">
        <v>40</v>
      </c>
      <c r="P86" s="13">
        <v>3.79</v>
      </c>
      <c r="Q86" s="13">
        <v>2.55</v>
      </c>
      <c r="R86" s="13">
        <f t="shared" si="1"/>
        <v>1.48627450980392</v>
      </c>
      <c r="S86" s="30">
        <v>7</v>
      </c>
    </row>
    <row r="87" ht="30" customHeight="true" spans="1:19">
      <c r="A87" s="13">
        <v>85</v>
      </c>
      <c r="B87" s="13" t="s">
        <v>684</v>
      </c>
      <c r="C87" s="13" t="s">
        <v>208</v>
      </c>
      <c r="D87" s="13" t="s">
        <v>209</v>
      </c>
      <c r="E87" s="13" t="s">
        <v>69</v>
      </c>
      <c r="F87" s="16" t="s">
        <v>210</v>
      </c>
      <c r="G87" s="13" t="s">
        <v>680</v>
      </c>
      <c r="H87" s="12" t="s">
        <v>677</v>
      </c>
      <c r="I87" s="13">
        <v>120</v>
      </c>
      <c r="J87" s="13" t="s">
        <v>72</v>
      </c>
      <c r="K87" s="19" t="s">
        <v>212</v>
      </c>
      <c r="L87" s="20" t="s">
        <v>21</v>
      </c>
      <c r="M87" s="16" t="s">
        <v>685</v>
      </c>
      <c r="N87" s="16">
        <v>1.4</v>
      </c>
      <c r="O87" s="13">
        <v>40</v>
      </c>
      <c r="P87" s="13">
        <v>3.79</v>
      </c>
      <c r="Q87" s="13">
        <v>2.55</v>
      </c>
      <c r="R87" s="13">
        <f t="shared" si="1"/>
        <v>1.48627450980392</v>
      </c>
      <c r="S87" s="30">
        <v>7</v>
      </c>
    </row>
    <row r="88" ht="30" customHeight="true" spans="1:19">
      <c r="A88" s="13">
        <v>86</v>
      </c>
      <c r="B88" s="13" t="s">
        <v>686</v>
      </c>
      <c r="C88" s="13" t="s">
        <v>208</v>
      </c>
      <c r="D88" s="13" t="s">
        <v>229</v>
      </c>
      <c r="E88" s="13" t="s">
        <v>59</v>
      </c>
      <c r="F88" s="16" t="s">
        <v>230</v>
      </c>
      <c r="G88" s="13" t="s">
        <v>624</v>
      </c>
      <c r="H88" s="12" t="s">
        <v>677</v>
      </c>
      <c r="I88" s="13">
        <v>6</v>
      </c>
      <c r="J88" s="13" t="s">
        <v>62</v>
      </c>
      <c r="K88" s="19" t="s">
        <v>231</v>
      </c>
      <c r="L88" s="20" t="s">
        <v>21</v>
      </c>
      <c r="M88" s="16" t="s">
        <v>687</v>
      </c>
      <c r="N88" s="16">
        <v>1.25</v>
      </c>
      <c r="O88" s="13">
        <v>2</v>
      </c>
      <c r="P88" s="13">
        <v>3.85</v>
      </c>
      <c r="Q88" s="13">
        <v>2.55</v>
      </c>
      <c r="R88" s="13">
        <f t="shared" si="1"/>
        <v>1.50980392156863</v>
      </c>
      <c r="S88" s="30">
        <v>8</v>
      </c>
    </row>
    <row r="89" ht="30" customHeight="true" spans="1:19">
      <c r="A89" s="13">
        <v>87</v>
      </c>
      <c r="B89" s="13" t="s">
        <v>688</v>
      </c>
      <c r="C89" s="13" t="s">
        <v>208</v>
      </c>
      <c r="D89" s="13" t="s">
        <v>229</v>
      </c>
      <c r="E89" s="13" t="s">
        <v>59</v>
      </c>
      <c r="F89" s="16" t="s">
        <v>230</v>
      </c>
      <c r="G89" s="13" t="s">
        <v>624</v>
      </c>
      <c r="H89" s="12" t="s">
        <v>677</v>
      </c>
      <c r="I89" s="13">
        <v>14</v>
      </c>
      <c r="J89" s="13" t="s">
        <v>62</v>
      </c>
      <c r="K89" s="19" t="s">
        <v>231</v>
      </c>
      <c r="L89" s="20" t="s">
        <v>21</v>
      </c>
      <c r="M89" s="16" t="s">
        <v>689</v>
      </c>
      <c r="N89" s="16">
        <v>1.25</v>
      </c>
      <c r="O89" s="13">
        <v>2</v>
      </c>
      <c r="P89" s="13">
        <v>3.85</v>
      </c>
      <c r="Q89" s="13">
        <v>2.55</v>
      </c>
      <c r="R89" s="13">
        <f t="shared" si="1"/>
        <v>1.50980392156863</v>
      </c>
      <c r="S89" s="30">
        <v>8</v>
      </c>
    </row>
    <row r="90" ht="30" customHeight="true" spans="1:19">
      <c r="A90" s="13">
        <v>88</v>
      </c>
      <c r="B90" s="13" t="s">
        <v>690</v>
      </c>
      <c r="C90" s="13" t="s">
        <v>235</v>
      </c>
      <c r="D90" s="13" t="s">
        <v>242</v>
      </c>
      <c r="E90" s="13" t="s">
        <v>253</v>
      </c>
      <c r="F90" s="16" t="s">
        <v>251</v>
      </c>
      <c r="G90" s="13" t="s">
        <v>691</v>
      </c>
      <c r="H90" s="12" t="s">
        <v>218</v>
      </c>
      <c r="I90" s="13">
        <v>32</v>
      </c>
      <c r="J90" s="13" t="s">
        <v>72</v>
      </c>
      <c r="K90" s="19" t="s">
        <v>254</v>
      </c>
      <c r="L90" s="20" t="s">
        <v>21</v>
      </c>
      <c r="M90" s="16" t="s">
        <v>692</v>
      </c>
      <c r="N90" s="16">
        <v>1.4</v>
      </c>
      <c r="O90" s="13">
        <v>3</v>
      </c>
      <c r="P90" s="13">
        <v>0.52</v>
      </c>
      <c r="Q90" s="13">
        <v>0.52</v>
      </c>
      <c r="R90" s="13">
        <f t="shared" si="1"/>
        <v>1</v>
      </c>
      <c r="S90" s="30">
        <v>1</v>
      </c>
    </row>
    <row r="91" ht="30" customHeight="true" spans="1:19">
      <c r="A91" s="13">
        <v>89</v>
      </c>
      <c r="B91" s="13" t="s">
        <v>693</v>
      </c>
      <c r="C91" s="13" t="s">
        <v>235</v>
      </c>
      <c r="D91" s="13" t="s">
        <v>242</v>
      </c>
      <c r="E91" s="13" t="s">
        <v>253</v>
      </c>
      <c r="F91" s="16" t="s">
        <v>251</v>
      </c>
      <c r="G91" s="13" t="s">
        <v>691</v>
      </c>
      <c r="H91" s="12" t="s">
        <v>256</v>
      </c>
      <c r="I91" s="13">
        <v>32</v>
      </c>
      <c r="J91" s="13" t="s">
        <v>72</v>
      </c>
      <c r="K91" s="19" t="s">
        <v>254</v>
      </c>
      <c r="L91" s="20" t="s">
        <v>257</v>
      </c>
      <c r="M91" s="16" t="s">
        <v>692</v>
      </c>
      <c r="N91" s="16">
        <v>1.4</v>
      </c>
      <c r="O91" s="13">
        <v>3</v>
      </c>
      <c r="P91" s="13">
        <v>0.52</v>
      </c>
      <c r="Q91" s="13">
        <v>0.52</v>
      </c>
      <c r="R91" s="13">
        <f t="shared" si="1"/>
        <v>1</v>
      </c>
      <c r="S91" s="30">
        <v>1</v>
      </c>
    </row>
    <row r="92" s="2" customFormat="true" ht="30" customHeight="true" spans="1:19">
      <c r="A92" s="13">
        <v>90</v>
      </c>
      <c r="B92" s="13" t="s">
        <v>694</v>
      </c>
      <c r="C92" s="13" t="s">
        <v>235</v>
      </c>
      <c r="D92" s="13" t="s">
        <v>242</v>
      </c>
      <c r="E92" s="13" t="s">
        <v>695</v>
      </c>
      <c r="F92" s="16" t="s">
        <v>261</v>
      </c>
      <c r="G92" s="13" t="s">
        <v>261</v>
      </c>
      <c r="H92" s="12" t="s">
        <v>696</v>
      </c>
      <c r="I92" s="13">
        <v>108</v>
      </c>
      <c r="J92" s="13" t="s">
        <v>72</v>
      </c>
      <c r="K92" s="19" t="s">
        <v>697</v>
      </c>
      <c r="L92" s="20" t="s">
        <v>21</v>
      </c>
      <c r="M92" s="16" t="s">
        <v>698</v>
      </c>
      <c r="N92" s="16">
        <v>1.4</v>
      </c>
      <c r="O92" s="13">
        <v>54</v>
      </c>
      <c r="P92" s="13">
        <f>ROUND(M92/I92/N92*54,2)</f>
        <v>0.62</v>
      </c>
      <c r="Q92" s="13">
        <v>0.52</v>
      </c>
      <c r="R92" s="13">
        <f t="shared" si="1"/>
        <v>1.19230769230769</v>
      </c>
      <c r="S92" s="30">
        <v>2</v>
      </c>
    </row>
    <row r="93" ht="30" customHeight="true" spans="1:19">
      <c r="A93" s="13">
        <v>91</v>
      </c>
      <c r="B93" s="13" t="s">
        <v>699</v>
      </c>
      <c r="C93" s="13" t="s">
        <v>235</v>
      </c>
      <c r="D93" s="13" t="s">
        <v>242</v>
      </c>
      <c r="E93" s="13" t="s">
        <v>253</v>
      </c>
      <c r="F93" s="16" t="s">
        <v>243</v>
      </c>
      <c r="G93" s="13" t="s">
        <v>691</v>
      </c>
      <c r="H93" s="12" t="s">
        <v>218</v>
      </c>
      <c r="I93" s="13">
        <v>16</v>
      </c>
      <c r="J93" s="13" t="s">
        <v>72</v>
      </c>
      <c r="K93" s="19" t="s">
        <v>254</v>
      </c>
      <c r="L93" s="20" t="s">
        <v>21</v>
      </c>
      <c r="M93" s="16" t="s">
        <v>700</v>
      </c>
      <c r="N93" s="16">
        <v>1.4</v>
      </c>
      <c r="O93" s="13">
        <v>3</v>
      </c>
      <c r="P93" s="13">
        <v>1.04</v>
      </c>
      <c r="Q93" s="13">
        <v>0.52</v>
      </c>
      <c r="R93" s="13">
        <f t="shared" si="1"/>
        <v>2</v>
      </c>
      <c r="S93" s="30">
        <v>3</v>
      </c>
    </row>
    <row r="94" ht="30" customHeight="true" spans="1:19">
      <c r="A94" s="13">
        <v>92</v>
      </c>
      <c r="B94" s="13" t="s">
        <v>701</v>
      </c>
      <c r="C94" s="13" t="s">
        <v>235</v>
      </c>
      <c r="D94" s="13" t="s">
        <v>242</v>
      </c>
      <c r="E94" s="13" t="s">
        <v>695</v>
      </c>
      <c r="F94" s="16" t="s">
        <v>261</v>
      </c>
      <c r="G94" s="13" t="s">
        <v>261</v>
      </c>
      <c r="H94" s="12" t="s">
        <v>50</v>
      </c>
      <c r="I94" s="13">
        <v>360</v>
      </c>
      <c r="J94" s="13" t="s">
        <v>72</v>
      </c>
      <c r="K94" s="19" t="s">
        <v>272</v>
      </c>
      <c r="L94" s="20" t="s">
        <v>21</v>
      </c>
      <c r="M94" s="16" t="s">
        <v>702</v>
      </c>
      <c r="N94" s="16">
        <v>1.4</v>
      </c>
      <c r="O94" s="13">
        <v>54</v>
      </c>
      <c r="P94" s="13">
        <v>2.04</v>
      </c>
      <c r="Q94" s="13">
        <v>0.52</v>
      </c>
      <c r="R94" s="13">
        <f t="shared" si="1"/>
        <v>3.92307692307692</v>
      </c>
      <c r="S94" s="30">
        <v>4</v>
      </c>
    </row>
    <row r="95" ht="30" customHeight="true" spans="1:19">
      <c r="A95" s="13">
        <v>93</v>
      </c>
      <c r="B95" s="13" t="s">
        <v>703</v>
      </c>
      <c r="C95" s="13" t="s">
        <v>235</v>
      </c>
      <c r="D95" s="13" t="s">
        <v>242</v>
      </c>
      <c r="E95" s="13" t="s">
        <v>695</v>
      </c>
      <c r="F95" s="16" t="s">
        <v>261</v>
      </c>
      <c r="G95" s="13" t="s">
        <v>261</v>
      </c>
      <c r="H95" s="12" t="s">
        <v>271</v>
      </c>
      <c r="I95" s="13">
        <v>200</v>
      </c>
      <c r="J95" s="13" t="s">
        <v>72</v>
      </c>
      <c r="K95" s="19" t="s">
        <v>272</v>
      </c>
      <c r="L95" s="20" t="s">
        <v>31</v>
      </c>
      <c r="M95" s="16" t="s">
        <v>704</v>
      </c>
      <c r="N95" s="16">
        <v>1.4</v>
      </c>
      <c r="O95" s="13">
        <v>54</v>
      </c>
      <c r="P95" s="13">
        <v>2.31</v>
      </c>
      <c r="Q95" s="13">
        <v>0.52</v>
      </c>
      <c r="R95" s="13">
        <f t="shared" si="1"/>
        <v>4.44230769230769</v>
      </c>
      <c r="S95" s="30">
        <v>5</v>
      </c>
    </row>
    <row r="96" ht="30" customHeight="true" spans="1:19">
      <c r="A96" s="13">
        <v>94</v>
      </c>
      <c r="B96" s="13" t="s">
        <v>705</v>
      </c>
      <c r="C96" s="13" t="s">
        <v>235</v>
      </c>
      <c r="D96" s="13" t="s">
        <v>242</v>
      </c>
      <c r="E96" s="13" t="s">
        <v>695</v>
      </c>
      <c r="F96" s="16" t="s">
        <v>261</v>
      </c>
      <c r="G96" s="13" t="s">
        <v>261</v>
      </c>
      <c r="H96" s="12" t="s">
        <v>50</v>
      </c>
      <c r="I96" s="13">
        <v>180</v>
      </c>
      <c r="J96" s="13" t="s">
        <v>72</v>
      </c>
      <c r="K96" s="19" t="s">
        <v>272</v>
      </c>
      <c r="L96" s="20" t="s">
        <v>21</v>
      </c>
      <c r="M96" s="16" t="s">
        <v>706</v>
      </c>
      <c r="N96" s="16">
        <v>1.4</v>
      </c>
      <c r="O96" s="13">
        <v>54</v>
      </c>
      <c r="P96" s="13">
        <v>2.31</v>
      </c>
      <c r="Q96" s="13">
        <v>0.52</v>
      </c>
      <c r="R96" s="13">
        <f t="shared" si="1"/>
        <v>4.44230769230769</v>
      </c>
      <c r="S96" s="30">
        <v>5</v>
      </c>
    </row>
    <row r="97" ht="30" customHeight="true" spans="1:19">
      <c r="A97" s="13">
        <v>95</v>
      </c>
      <c r="B97" s="13" t="s">
        <v>707</v>
      </c>
      <c r="C97" s="13" t="s">
        <v>235</v>
      </c>
      <c r="D97" s="13" t="s">
        <v>242</v>
      </c>
      <c r="E97" s="13" t="s">
        <v>695</v>
      </c>
      <c r="F97" s="16" t="s">
        <v>164</v>
      </c>
      <c r="G97" s="13" t="s">
        <v>608</v>
      </c>
      <c r="H97" s="12" t="s">
        <v>140</v>
      </c>
      <c r="I97" s="13">
        <v>12</v>
      </c>
      <c r="J97" s="13" t="s">
        <v>62</v>
      </c>
      <c r="K97" s="19" t="s">
        <v>276</v>
      </c>
      <c r="L97" s="20" t="s">
        <v>21</v>
      </c>
      <c r="M97" s="16" t="s">
        <v>708</v>
      </c>
      <c r="N97" s="16">
        <v>1.4</v>
      </c>
      <c r="O97" s="13">
        <v>3</v>
      </c>
      <c r="P97" s="13">
        <v>2.66</v>
      </c>
      <c r="Q97" s="13">
        <v>0.52</v>
      </c>
      <c r="R97" s="13">
        <f t="shared" si="1"/>
        <v>5.11538461538462</v>
      </c>
      <c r="S97" s="30">
        <v>6</v>
      </c>
    </row>
    <row r="98" ht="30" customHeight="true" spans="1:19">
      <c r="A98" s="13">
        <v>96</v>
      </c>
      <c r="B98" s="13" t="s">
        <v>709</v>
      </c>
      <c r="C98" s="13" t="s">
        <v>235</v>
      </c>
      <c r="D98" s="13" t="s">
        <v>242</v>
      </c>
      <c r="E98" s="13" t="s">
        <v>253</v>
      </c>
      <c r="F98" s="16" t="s">
        <v>251</v>
      </c>
      <c r="G98" s="13" t="s">
        <v>691</v>
      </c>
      <c r="H98" s="12" t="s">
        <v>278</v>
      </c>
      <c r="I98" s="13">
        <v>15</v>
      </c>
      <c r="J98" s="13" t="s">
        <v>72</v>
      </c>
      <c r="K98" s="19" t="s">
        <v>276</v>
      </c>
      <c r="L98" s="20" t="s">
        <v>21</v>
      </c>
      <c r="M98" s="16" t="s">
        <v>710</v>
      </c>
      <c r="N98" s="16">
        <v>1.4</v>
      </c>
      <c r="O98" s="13">
        <v>3</v>
      </c>
      <c r="P98" s="13">
        <v>3.04</v>
      </c>
      <c r="Q98" s="13">
        <v>0.52</v>
      </c>
      <c r="R98" s="13">
        <f t="shared" si="1"/>
        <v>5.84615384615385</v>
      </c>
      <c r="S98" s="30">
        <v>7</v>
      </c>
    </row>
    <row r="99" ht="30" customHeight="true" spans="1:19">
      <c r="A99" s="13">
        <v>97</v>
      </c>
      <c r="B99" s="13" t="s">
        <v>711</v>
      </c>
      <c r="C99" s="13" t="s">
        <v>235</v>
      </c>
      <c r="D99" s="13" t="s">
        <v>242</v>
      </c>
      <c r="E99" s="13" t="s">
        <v>157</v>
      </c>
      <c r="F99" s="16" t="s">
        <v>243</v>
      </c>
      <c r="G99" s="13" t="s">
        <v>691</v>
      </c>
      <c r="H99" s="12" t="s">
        <v>244</v>
      </c>
      <c r="I99" s="13">
        <v>12</v>
      </c>
      <c r="J99" s="13" t="s">
        <v>72</v>
      </c>
      <c r="K99" s="19" t="s">
        <v>245</v>
      </c>
      <c r="L99" s="20" t="s">
        <v>21</v>
      </c>
      <c r="M99" s="16" t="s">
        <v>712</v>
      </c>
      <c r="N99" s="16">
        <v>1</v>
      </c>
      <c r="O99" s="13">
        <v>3</v>
      </c>
      <c r="P99" s="13">
        <v>4.2</v>
      </c>
      <c r="Q99" s="13">
        <v>0.52</v>
      </c>
      <c r="R99" s="13">
        <f t="shared" si="1"/>
        <v>8.07692307692308</v>
      </c>
      <c r="S99" s="30">
        <v>8</v>
      </c>
    </row>
    <row r="100" ht="30" customHeight="true" spans="1:19">
      <c r="A100" s="13">
        <v>98</v>
      </c>
      <c r="B100" s="13" t="s">
        <v>713</v>
      </c>
      <c r="C100" s="13" t="s">
        <v>235</v>
      </c>
      <c r="D100" s="13" t="s">
        <v>242</v>
      </c>
      <c r="E100" s="13" t="s">
        <v>157</v>
      </c>
      <c r="F100" s="16" t="s">
        <v>243</v>
      </c>
      <c r="G100" s="13" t="s">
        <v>691</v>
      </c>
      <c r="H100" s="12" t="s">
        <v>247</v>
      </c>
      <c r="I100" s="13">
        <v>20</v>
      </c>
      <c r="J100" s="13" t="s">
        <v>72</v>
      </c>
      <c r="K100" s="19" t="s">
        <v>248</v>
      </c>
      <c r="L100" s="20" t="s">
        <v>21</v>
      </c>
      <c r="M100" s="16" t="s">
        <v>714</v>
      </c>
      <c r="N100" s="16">
        <v>1</v>
      </c>
      <c r="O100" s="13">
        <v>3</v>
      </c>
      <c r="P100" s="13">
        <v>4.38</v>
      </c>
      <c r="Q100" s="13">
        <v>0.52</v>
      </c>
      <c r="R100" s="13">
        <f t="shared" si="1"/>
        <v>8.42307692307692</v>
      </c>
      <c r="S100" s="30">
        <v>9</v>
      </c>
    </row>
    <row r="101" ht="30" customHeight="true" spans="1:19">
      <c r="A101" s="13">
        <v>99</v>
      </c>
      <c r="B101" s="13" t="s">
        <v>715</v>
      </c>
      <c r="C101" s="13" t="s">
        <v>235</v>
      </c>
      <c r="D101" s="13" t="s">
        <v>242</v>
      </c>
      <c r="E101" s="13" t="s">
        <v>716</v>
      </c>
      <c r="F101" s="16" t="s">
        <v>251</v>
      </c>
      <c r="G101" s="13" t="s">
        <v>691</v>
      </c>
      <c r="H101" s="12" t="s">
        <v>247</v>
      </c>
      <c r="I101" s="13">
        <v>10</v>
      </c>
      <c r="J101" s="13" t="s">
        <v>72</v>
      </c>
      <c r="K101" s="19" t="s">
        <v>248</v>
      </c>
      <c r="L101" s="20" t="s">
        <v>21</v>
      </c>
      <c r="M101" s="16" t="s">
        <v>717</v>
      </c>
      <c r="N101" s="16">
        <v>1</v>
      </c>
      <c r="O101" s="13">
        <v>3</v>
      </c>
      <c r="P101" s="13">
        <v>4.42</v>
      </c>
      <c r="Q101" s="13">
        <v>0.52</v>
      </c>
      <c r="R101" s="13">
        <f t="shared" si="1"/>
        <v>8.5</v>
      </c>
      <c r="S101" s="30">
        <v>10</v>
      </c>
    </row>
    <row r="102" ht="30" customHeight="true" spans="1:19">
      <c r="A102" s="13">
        <v>100</v>
      </c>
      <c r="B102" s="13" t="s">
        <v>718</v>
      </c>
      <c r="C102" s="13" t="s">
        <v>235</v>
      </c>
      <c r="D102" s="13" t="s">
        <v>236</v>
      </c>
      <c r="E102" s="13" t="s">
        <v>81</v>
      </c>
      <c r="F102" s="16" t="s">
        <v>237</v>
      </c>
      <c r="G102" s="13" t="s">
        <v>520</v>
      </c>
      <c r="H102" s="12" t="s">
        <v>719</v>
      </c>
      <c r="I102" s="13">
        <v>36</v>
      </c>
      <c r="J102" s="13" t="s">
        <v>83</v>
      </c>
      <c r="K102" s="19" t="s">
        <v>239</v>
      </c>
      <c r="L102" s="20" t="s">
        <v>21</v>
      </c>
      <c r="M102" s="16" t="s">
        <v>720</v>
      </c>
      <c r="N102" s="16">
        <v>1.1</v>
      </c>
      <c r="O102" s="13">
        <v>9</v>
      </c>
      <c r="P102" s="13">
        <v>4.65</v>
      </c>
      <c r="Q102" s="13">
        <v>0.52</v>
      </c>
      <c r="R102" s="13">
        <f t="shared" si="1"/>
        <v>8.94230769230769</v>
      </c>
      <c r="S102" s="30">
        <v>11</v>
      </c>
    </row>
    <row r="103" s="4" customFormat="true" ht="30" customHeight="true" spans="1:19">
      <c r="A103" s="13">
        <v>101</v>
      </c>
      <c r="B103" s="13" t="s">
        <v>721</v>
      </c>
      <c r="C103" s="13" t="s">
        <v>235</v>
      </c>
      <c r="D103" s="13" t="s">
        <v>242</v>
      </c>
      <c r="E103" s="13" t="s">
        <v>695</v>
      </c>
      <c r="F103" s="16" t="s">
        <v>261</v>
      </c>
      <c r="G103" s="13" t="s">
        <v>261</v>
      </c>
      <c r="H103" s="12" t="s">
        <v>722</v>
      </c>
      <c r="I103" s="13">
        <v>144</v>
      </c>
      <c r="J103" s="13" t="s">
        <v>72</v>
      </c>
      <c r="K103" s="19" t="s">
        <v>697</v>
      </c>
      <c r="L103" s="20" t="s">
        <v>21</v>
      </c>
      <c r="M103" s="16" t="s">
        <v>723</v>
      </c>
      <c r="N103" s="16">
        <v>1.4</v>
      </c>
      <c r="O103" s="13">
        <v>54</v>
      </c>
      <c r="P103" s="13">
        <f>ROUND(M103/I103/N103*O103,2)</f>
        <v>5.22</v>
      </c>
      <c r="Q103" s="13">
        <v>0.52</v>
      </c>
      <c r="R103" s="13">
        <f t="shared" si="1"/>
        <v>10.0384615384615</v>
      </c>
      <c r="S103" s="30">
        <v>12</v>
      </c>
    </row>
    <row r="104" ht="30" customHeight="true" spans="1:19">
      <c r="A104" s="13">
        <v>102</v>
      </c>
      <c r="B104" s="13" t="s">
        <v>724</v>
      </c>
      <c r="C104" s="13" t="s">
        <v>235</v>
      </c>
      <c r="D104" s="13" t="s">
        <v>236</v>
      </c>
      <c r="E104" s="13" t="s">
        <v>81</v>
      </c>
      <c r="F104" s="16" t="s">
        <v>237</v>
      </c>
      <c r="G104" s="13" t="s">
        <v>520</v>
      </c>
      <c r="H104" s="12" t="s">
        <v>719</v>
      </c>
      <c r="I104" s="13">
        <v>60</v>
      </c>
      <c r="J104" s="13" t="s">
        <v>83</v>
      </c>
      <c r="K104" s="19" t="s">
        <v>239</v>
      </c>
      <c r="L104" s="20" t="s">
        <v>21</v>
      </c>
      <c r="M104" s="16" t="s">
        <v>725</v>
      </c>
      <c r="N104" s="16">
        <v>1.1</v>
      </c>
      <c r="O104" s="13">
        <v>9</v>
      </c>
      <c r="P104" s="13">
        <v>6.48</v>
      </c>
      <c r="Q104" s="13">
        <v>0.52</v>
      </c>
      <c r="R104" s="13">
        <f t="shared" si="1"/>
        <v>12.4615384615385</v>
      </c>
      <c r="S104" s="30">
        <v>13</v>
      </c>
    </row>
    <row r="105" ht="30" customHeight="true" spans="1:19">
      <c r="A105" s="13">
        <v>103</v>
      </c>
      <c r="B105" s="13" t="s">
        <v>726</v>
      </c>
      <c r="C105" s="13" t="s">
        <v>235</v>
      </c>
      <c r="D105" s="13" t="s">
        <v>242</v>
      </c>
      <c r="E105" s="13" t="s">
        <v>695</v>
      </c>
      <c r="F105" s="16" t="s">
        <v>261</v>
      </c>
      <c r="G105" s="13" t="s">
        <v>261</v>
      </c>
      <c r="H105" s="12" t="s">
        <v>218</v>
      </c>
      <c r="I105" s="13">
        <v>72</v>
      </c>
      <c r="J105" s="13" t="s">
        <v>72</v>
      </c>
      <c r="K105" s="19" t="s">
        <v>267</v>
      </c>
      <c r="L105" s="20" t="s">
        <v>21</v>
      </c>
      <c r="M105" s="16" t="s">
        <v>727</v>
      </c>
      <c r="N105" s="16">
        <v>1.4</v>
      </c>
      <c r="O105" s="13">
        <v>54</v>
      </c>
      <c r="P105" s="13">
        <v>9.05</v>
      </c>
      <c r="Q105" s="13">
        <v>0.52</v>
      </c>
      <c r="R105" s="13">
        <f t="shared" si="1"/>
        <v>17.4038461538462</v>
      </c>
      <c r="S105" s="30">
        <v>14</v>
      </c>
    </row>
    <row r="106" ht="30" customHeight="true" spans="1:19">
      <c r="A106" s="13">
        <v>104</v>
      </c>
      <c r="B106" s="13" t="s">
        <v>728</v>
      </c>
      <c r="C106" s="13" t="s">
        <v>235</v>
      </c>
      <c r="D106" s="13" t="s">
        <v>242</v>
      </c>
      <c r="E106" s="13" t="s">
        <v>695</v>
      </c>
      <c r="F106" s="16" t="s">
        <v>261</v>
      </c>
      <c r="G106" s="13" t="s">
        <v>261</v>
      </c>
      <c r="H106" s="12" t="s">
        <v>218</v>
      </c>
      <c r="I106" s="13">
        <v>216</v>
      </c>
      <c r="J106" s="13" t="s">
        <v>72</v>
      </c>
      <c r="K106" s="19" t="s">
        <v>267</v>
      </c>
      <c r="L106" s="20" t="s">
        <v>21</v>
      </c>
      <c r="M106" s="16" t="s">
        <v>729</v>
      </c>
      <c r="N106" s="16">
        <v>1.4</v>
      </c>
      <c r="O106" s="13">
        <v>54</v>
      </c>
      <c r="P106" s="13">
        <v>9.05</v>
      </c>
      <c r="Q106" s="13">
        <v>0.52</v>
      </c>
      <c r="R106" s="13">
        <f t="shared" si="1"/>
        <v>17.4038461538462</v>
      </c>
      <c r="S106" s="30">
        <v>14</v>
      </c>
    </row>
    <row r="107" ht="30" customHeight="true" spans="1:19">
      <c r="A107" s="13">
        <v>105</v>
      </c>
      <c r="B107" s="13" t="s">
        <v>730</v>
      </c>
      <c r="C107" s="13" t="s">
        <v>235</v>
      </c>
      <c r="D107" s="13" t="s">
        <v>242</v>
      </c>
      <c r="E107" s="13" t="s">
        <v>695</v>
      </c>
      <c r="F107" s="16" t="s">
        <v>261</v>
      </c>
      <c r="G107" s="13" t="s">
        <v>261</v>
      </c>
      <c r="H107" s="12" t="s">
        <v>218</v>
      </c>
      <c r="I107" s="13">
        <v>144</v>
      </c>
      <c r="J107" s="13" t="s">
        <v>72</v>
      </c>
      <c r="K107" s="19" t="s">
        <v>267</v>
      </c>
      <c r="L107" s="20" t="s">
        <v>21</v>
      </c>
      <c r="M107" s="16" t="s">
        <v>731</v>
      </c>
      <c r="N107" s="16">
        <v>1.4</v>
      </c>
      <c r="O107" s="13">
        <v>54</v>
      </c>
      <c r="P107" s="13">
        <v>9.05</v>
      </c>
      <c r="Q107" s="13">
        <v>0.52</v>
      </c>
      <c r="R107" s="13">
        <f t="shared" si="1"/>
        <v>17.4038461538462</v>
      </c>
      <c r="S107" s="30">
        <v>14</v>
      </c>
    </row>
    <row r="108" ht="30" customHeight="true" spans="1:19">
      <c r="A108" s="13">
        <v>106</v>
      </c>
      <c r="B108" s="13" t="s">
        <v>732</v>
      </c>
      <c r="C108" s="13" t="s">
        <v>280</v>
      </c>
      <c r="D108" s="13" t="s">
        <v>281</v>
      </c>
      <c r="E108" s="13" t="s">
        <v>106</v>
      </c>
      <c r="F108" s="16" t="s">
        <v>286</v>
      </c>
      <c r="G108" s="13" t="s">
        <v>561</v>
      </c>
      <c r="H108" s="12" t="s">
        <v>282</v>
      </c>
      <c r="I108" s="13">
        <v>1</v>
      </c>
      <c r="J108" s="13" t="s">
        <v>94</v>
      </c>
      <c r="K108" s="19" t="s">
        <v>733</v>
      </c>
      <c r="L108" s="20" t="s">
        <v>94</v>
      </c>
      <c r="M108" s="16" t="s">
        <v>734</v>
      </c>
      <c r="N108" s="16">
        <v>1</v>
      </c>
      <c r="O108" s="13">
        <v>7.5</v>
      </c>
      <c r="P108" s="13">
        <v>4.65</v>
      </c>
      <c r="Q108" s="13">
        <v>4.65</v>
      </c>
      <c r="R108" s="13">
        <f t="shared" si="1"/>
        <v>1</v>
      </c>
      <c r="S108" s="30">
        <v>1</v>
      </c>
    </row>
    <row r="109" ht="30" customHeight="true" spans="1:19">
      <c r="A109" s="13">
        <v>107</v>
      </c>
      <c r="B109" s="13" t="s">
        <v>735</v>
      </c>
      <c r="C109" s="13" t="s">
        <v>280</v>
      </c>
      <c r="D109" s="13" t="s">
        <v>281</v>
      </c>
      <c r="E109" s="13" t="s">
        <v>91</v>
      </c>
      <c r="F109" s="16" t="s">
        <v>113</v>
      </c>
      <c r="G109" s="13" t="s">
        <v>548</v>
      </c>
      <c r="H109" s="12" t="s">
        <v>293</v>
      </c>
      <c r="I109" s="13">
        <v>6</v>
      </c>
      <c r="J109" s="13" t="s">
        <v>94</v>
      </c>
      <c r="K109" s="19" t="s">
        <v>327</v>
      </c>
      <c r="L109" s="20" t="s">
        <v>21</v>
      </c>
      <c r="M109" s="16" t="s">
        <v>736</v>
      </c>
      <c r="N109" s="16">
        <v>1</v>
      </c>
      <c r="O109" s="13">
        <v>1.5</v>
      </c>
      <c r="P109" s="13">
        <v>27.5</v>
      </c>
      <c r="Q109" s="13">
        <v>4.65</v>
      </c>
      <c r="R109" s="13">
        <f t="shared" si="1"/>
        <v>5.91397849462366</v>
      </c>
      <c r="S109" s="30">
        <v>2</v>
      </c>
    </row>
    <row r="110" ht="30" customHeight="true" spans="1:19">
      <c r="A110" s="13">
        <v>108</v>
      </c>
      <c r="B110" s="13" t="s">
        <v>737</v>
      </c>
      <c r="C110" s="13" t="s">
        <v>280</v>
      </c>
      <c r="D110" s="13" t="s">
        <v>281</v>
      </c>
      <c r="E110" s="13" t="s">
        <v>91</v>
      </c>
      <c r="F110" s="16" t="s">
        <v>113</v>
      </c>
      <c r="G110" s="13" t="s">
        <v>548</v>
      </c>
      <c r="H110" s="12" t="s">
        <v>293</v>
      </c>
      <c r="I110" s="13">
        <v>1</v>
      </c>
      <c r="J110" s="13" t="s">
        <v>94</v>
      </c>
      <c r="K110" s="19" t="s">
        <v>327</v>
      </c>
      <c r="L110" s="20" t="s">
        <v>21</v>
      </c>
      <c r="M110" s="16" t="s">
        <v>738</v>
      </c>
      <c r="N110" s="16">
        <v>1</v>
      </c>
      <c r="O110" s="13">
        <v>1.5</v>
      </c>
      <c r="P110" s="13">
        <v>27.5</v>
      </c>
      <c r="Q110" s="13">
        <v>4.65</v>
      </c>
      <c r="R110" s="13">
        <f t="shared" si="1"/>
        <v>5.91397849462366</v>
      </c>
      <c r="S110" s="30">
        <v>2</v>
      </c>
    </row>
    <row r="111" ht="30" customHeight="true" spans="1:19">
      <c r="A111" s="13">
        <v>109</v>
      </c>
      <c r="B111" s="13" t="s">
        <v>739</v>
      </c>
      <c r="C111" s="13" t="s">
        <v>280</v>
      </c>
      <c r="D111" s="13" t="s">
        <v>281</v>
      </c>
      <c r="E111" s="13" t="s">
        <v>91</v>
      </c>
      <c r="F111" s="16" t="s">
        <v>92</v>
      </c>
      <c r="G111" s="13" t="s">
        <v>548</v>
      </c>
      <c r="H111" s="12" t="s">
        <v>293</v>
      </c>
      <c r="I111" s="13">
        <v>5</v>
      </c>
      <c r="J111" s="13" t="s">
        <v>94</v>
      </c>
      <c r="K111" s="19" t="s">
        <v>307</v>
      </c>
      <c r="L111" s="20" t="s">
        <v>21</v>
      </c>
      <c r="M111" s="16" t="s">
        <v>740</v>
      </c>
      <c r="N111" s="16">
        <v>1</v>
      </c>
      <c r="O111" s="13">
        <v>1.5</v>
      </c>
      <c r="P111" s="13">
        <v>49.39</v>
      </c>
      <c r="Q111" s="13">
        <v>4.65</v>
      </c>
      <c r="R111" s="13">
        <f t="shared" si="1"/>
        <v>10.6215053763441</v>
      </c>
      <c r="S111" s="30">
        <v>3</v>
      </c>
    </row>
    <row r="112" ht="30" customHeight="true" spans="1:19">
      <c r="A112" s="13">
        <v>110</v>
      </c>
      <c r="B112" s="13" t="s">
        <v>741</v>
      </c>
      <c r="C112" s="13" t="s">
        <v>280</v>
      </c>
      <c r="D112" s="13" t="s">
        <v>281</v>
      </c>
      <c r="E112" s="13" t="s">
        <v>91</v>
      </c>
      <c r="F112" s="16" t="s">
        <v>92</v>
      </c>
      <c r="G112" s="13" t="s">
        <v>548</v>
      </c>
      <c r="H112" s="12" t="s">
        <v>293</v>
      </c>
      <c r="I112" s="13">
        <v>1</v>
      </c>
      <c r="J112" s="13" t="s">
        <v>94</v>
      </c>
      <c r="K112" s="19" t="s">
        <v>307</v>
      </c>
      <c r="L112" s="20" t="s">
        <v>94</v>
      </c>
      <c r="M112" s="16" t="s">
        <v>742</v>
      </c>
      <c r="N112" s="16">
        <v>1</v>
      </c>
      <c r="O112" s="13">
        <v>1.5</v>
      </c>
      <c r="P112" s="13">
        <v>49.4</v>
      </c>
      <c r="Q112" s="13">
        <v>4.65</v>
      </c>
      <c r="R112" s="13">
        <f t="shared" si="1"/>
        <v>10.6236559139785</v>
      </c>
      <c r="S112" s="30">
        <v>4</v>
      </c>
    </row>
    <row r="113" ht="30" customHeight="true" spans="1:19">
      <c r="A113" s="13">
        <v>111</v>
      </c>
      <c r="B113" s="13" t="s">
        <v>743</v>
      </c>
      <c r="C113" s="13" t="s">
        <v>280</v>
      </c>
      <c r="D113" s="13" t="s">
        <v>281</v>
      </c>
      <c r="E113" s="13" t="s">
        <v>91</v>
      </c>
      <c r="F113" s="16" t="s">
        <v>99</v>
      </c>
      <c r="G113" s="13" t="s">
        <v>561</v>
      </c>
      <c r="H113" s="12" t="s">
        <v>97</v>
      </c>
      <c r="I113" s="13">
        <v>10</v>
      </c>
      <c r="J113" s="13" t="s">
        <v>94</v>
      </c>
      <c r="K113" s="19" t="s">
        <v>289</v>
      </c>
      <c r="L113" s="20" t="s">
        <v>21</v>
      </c>
      <c r="M113" s="16" t="s">
        <v>744</v>
      </c>
      <c r="N113" s="16">
        <v>1</v>
      </c>
      <c r="O113" s="13">
        <v>7.5</v>
      </c>
      <c r="P113" s="13">
        <v>61.2</v>
      </c>
      <c r="Q113" s="13">
        <v>4.65</v>
      </c>
      <c r="R113" s="13">
        <f t="shared" si="1"/>
        <v>13.1612903225806</v>
      </c>
      <c r="S113" s="30">
        <v>5</v>
      </c>
    </row>
    <row r="114" ht="30" customHeight="true" spans="1:19">
      <c r="A114" s="13">
        <v>112</v>
      </c>
      <c r="B114" s="13" t="s">
        <v>745</v>
      </c>
      <c r="C114" s="13" t="s">
        <v>280</v>
      </c>
      <c r="D114" s="13" t="s">
        <v>281</v>
      </c>
      <c r="E114" s="13" t="s">
        <v>91</v>
      </c>
      <c r="F114" s="16" t="s">
        <v>99</v>
      </c>
      <c r="G114" s="13" t="s">
        <v>561</v>
      </c>
      <c r="H114" s="12" t="s">
        <v>293</v>
      </c>
      <c r="I114" s="13">
        <v>1</v>
      </c>
      <c r="J114" s="13" t="s">
        <v>94</v>
      </c>
      <c r="K114" s="19" t="s">
        <v>289</v>
      </c>
      <c r="L114" s="20" t="s">
        <v>94</v>
      </c>
      <c r="M114" s="16" t="s">
        <v>746</v>
      </c>
      <c r="N114" s="16">
        <v>1</v>
      </c>
      <c r="O114" s="13">
        <v>7.5</v>
      </c>
      <c r="P114" s="13">
        <v>61.2</v>
      </c>
      <c r="Q114" s="13">
        <v>4.65</v>
      </c>
      <c r="R114" s="13">
        <f t="shared" si="1"/>
        <v>13.1612903225806</v>
      </c>
      <c r="S114" s="30">
        <v>5</v>
      </c>
    </row>
    <row r="115" ht="30" customHeight="true" spans="1:19">
      <c r="A115" s="13">
        <v>113</v>
      </c>
      <c r="B115" s="13" t="s">
        <v>747</v>
      </c>
      <c r="C115" s="13" t="s">
        <v>280</v>
      </c>
      <c r="D115" s="13" t="s">
        <v>281</v>
      </c>
      <c r="E115" s="13" t="s">
        <v>91</v>
      </c>
      <c r="F115" s="16" t="s">
        <v>99</v>
      </c>
      <c r="G115" s="13" t="s">
        <v>561</v>
      </c>
      <c r="H115" s="12" t="s">
        <v>293</v>
      </c>
      <c r="I115" s="13">
        <v>10</v>
      </c>
      <c r="J115" s="13" t="s">
        <v>94</v>
      </c>
      <c r="K115" s="19" t="s">
        <v>296</v>
      </c>
      <c r="L115" s="20" t="s">
        <v>21</v>
      </c>
      <c r="M115" s="16" t="s">
        <v>748</v>
      </c>
      <c r="N115" s="16">
        <v>1</v>
      </c>
      <c r="O115" s="13">
        <v>7.5</v>
      </c>
      <c r="P115" s="13">
        <v>74.7</v>
      </c>
      <c r="Q115" s="13">
        <v>4.65</v>
      </c>
      <c r="R115" s="13">
        <f t="shared" si="1"/>
        <v>16.0645161290323</v>
      </c>
      <c r="S115" s="30">
        <v>6</v>
      </c>
    </row>
    <row r="116" ht="30" customHeight="true" spans="1:19">
      <c r="A116" s="13">
        <v>114</v>
      </c>
      <c r="B116" s="13" t="s">
        <v>749</v>
      </c>
      <c r="C116" s="13" t="s">
        <v>280</v>
      </c>
      <c r="D116" s="13" t="s">
        <v>281</v>
      </c>
      <c r="E116" s="13" t="s">
        <v>91</v>
      </c>
      <c r="F116" s="16" t="s">
        <v>99</v>
      </c>
      <c r="G116" s="13" t="s">
        <v>561</v>
      </c>
      <c r="H116" s="12" t="s">
        <v>293</v>
      </c>
      <c r="I116" s="13">
        <v>1</v>
      </c>
      <c r="J116" s="13" t="s">
        <v>94</v>
      </c>
      <c r="K116" s="19" t="s">
        <v>296</v>
      </c>
      <c r="L116" s="20" t="s">
        <v>94</v>
      </c>
      <c r="M116" s="16" t="s">
        <v>750</v>
      </c>
      <c r="N116" s="16">
        <v>1</v>
      </c>
      <c r="O116" s="13">
        <v>7.5</v>
      </c>
      <c r="P116" s="13">
        <v>74.7</v>
      </c>
      <c r="Q116" s="13">
        <v>4.65</v>
      </c>
      <c r="R116" s="13">
        <f t="shared" si="1"/>
        <v>16.0645161290323</v>
      </c>
      <c r="S116" s="30">
        <v>6</v>
      </c>
    </row>
    <row r="117" ht="30" customHeight="true" spans="1:19">
      <c r="A117" s="13">
        <v>115</v>
      </c>
      <c r="B117" s="13" t="s">
        <v>751</v>
      </c>
      <c r="C117" s="13" t="s">
        <v>280</v>
      </c>
      <c r="D117" s="13" t="s">
        <v>281</v>
      </c>
      <c r="E117" s="13" t="s">
        <v>91</v>
      </c>
      <c r="F117" s="16" t="s">
        <v>99</v>
      </c>
      <c r="G117" s="13" t="s">
        <v>561</v>
      </c>
      <c r="H117" s="12" t="s">
        <v>293</v>
      </c>
      <c r="I117" s="13">
        <v>10</v>
      </c>
      <c r="J117" s="13" t="s">
        <v>94</v>
      </c>
      <c r="K117" s="19" t="s">
        <v>307</v>
      </c>
      <c r="L117" s="20" t="s">
        <v>21</v>
      </c>
      <c r="M117" s="16" t="s">
        <v>752</v>
      </c>
      <c r="N117" s="16">
        <v>1</v>
      </c>
      <c r="O117" s="13">
        <v>7.5</v>
      </c>
      <c r="P117" s="13">
        <v>83.16</v>
      </c>
      <c r="Q117" s="13">
        <v>4.65</v>
      </c>
      <c r="R117" s="13">
        <f t="shared" si="1"/>
        <v>17.8838709677419</v>
      </c>
      <c r="S117" s="30">
        <v>7</v>
      </c>
    </row>
    <row r="118" ht="30" customHeight="true" spans="1:19">
      <c r="A118" s="13">
        <v>116</v>
      </c>
      <c r="B118" s="13" t="s">
        <v>753</v>
      </c>
      <c r="C118" s="13" t="s">
        <v>280</v>
      </c>
      <c r="D118" s="13" t="s">
        <v>281</v>
      </c>
      <c r="E118" s="13" t="s">
        <v>91</v>
      </c>
      <c r="F118" s="16" t="s">
        <v>99</v>
      </c>
      <c r="G118" s="13" t="s">
        <v>561</v>
      </c>
      <c r="H118" s="12" t="s">
        <v>293</v>
      </c>
      <c r="I118" s="13">
        <v>1</v>
      </c>
      <c r="J118" s="13" t="s">
        <v>94</v>
      </c>
      <c r="K118" s="19" t="s">
        <v>307</v>
      </c>
      <c r="L118" s="20" t="s">
        <v>94</v>
      </c>
      <c r="M118" s="16" t="s">
        <v>754</v>
      </c>
      <c r="N118" s="16">
        <v>1</v>
      </c>
      <c r="O118" s="13">
        <v>7.5</v>
      </c>
      <c r="P118" s="13">
        <v>83.18</v>
      </c>
      <c r="Q118" s="13">
        <v>4.65</v>
      </c>
      <c r="R118" s="13">
        <f t="shared" si="1"/>
        <v>17.8881720430108</v>
      </c>
      <c r="S118" s="30">
        <v>8</v>
      </c>
    </row>
    <row r="119" ht="30" customHeight="true" spans="1:19">
      <c r="A119" s="13">
        <v>117</v>
      </c>
      <c r="B119" s="13" t="s">
        <v>755</v>
      </c>
      <c r="C119" s="13" t="s">
        <v>280</v>
      </c>
      <c r="D119" s="13" t="s">
        <v>281</v>
      </c>
      <c r="E119" s="13" t="s">
        <v>91</v>
      </c>
      <c r="F119" s="16" t="s">
        <v>99</v>
      </c>
      <c r="G119" s="13" t="s">
        <v>561</v>
      </c>
      <c r="H119" s="12" t="s">
        <v>100</v>
      </c>
      <c r="I119" s="13">
        <v>1</v>
      </c>
      <c r="J119" s="13" t="s">
        <v>94</v>
      </c>
      <c r="K119" s="19" t="s">
        <v>101</v>
      </c>
      <c r="L119" s="20" t="s">
        <v>94</v>
      </c>
      <c r="M119" s="16" t="s">
        <v>756</v>
      </c>
      <c r="N119" s="16">
        <v>1</v>
      </c>
      <c r="O119" s="13">
        <v>7.5</v>
      </c>
      <c r="P119" s="13">
        <v>93</v>
      </c>
      <c r="Q119" s="13">
        <v>4.65</v>
      </c>
      <c r="R119" s="13">
        <f t="shared" si="1"/>
        <v>20</v>
      </c>
      <c r="S119" s="30">
        <v>9</v>
      </c>
    </row>
    <row r="120" ht="30" customHeight="true" spans="1:19">
      <c r="A120" s="13">
        <v>118</v>
      </c>
      <c r="B120" s="13" t="s">
        <v>757</v>
      </c>
      <c r="C120" s="13" t="s">
        <v>280</v>
      </c>
      <c r="D120" s="13" t="s">
        <v>281</v>
      </c>
      <c r="E120" s="13" t="s">
        <v>91</v>
      </c>
      <c r="F120" s="16" t="s">
        <v>99</v>
      </c>
      <c r="G120" s="13" t="s">
        <v>561</v>
      </c>
      <c r="H120" s="12" t="s">
        <v>100</v>
      </c>
      <c r="I120" s="13">
        <v>10</v>
      </c>
      <c r="J120" s="13" t="s">
        <v>94</v>
      </c>
      <c r="K120" s="19" t="s">
        <v>101</v>
      </c>
      <c r="L120" s="20" t="s">
        <v>21</v>
      </c>
      <c r="M120" s="16" t="s">
        <v>758</v>
      </c>
      <c r="N120" s="16">
        <v>1</v>
      </c>
      <c r="O120" s="13">
        <v>7.5</v>
      </c>
      <c r="P120" s="13">
        <v>93</v>
      </c>
      <c r="Q120" s="13">
        <v>4.65</v>
      </c>
      <c r="R120" s="13">
        <f t="shared" si="1"/>
        <v>20</v>
      </c>
      <c r="S120" s="30">
        <v>9</v>
      </c>
    </row>
    <row r="121" ht="30" customHeight="true" spans="1:19">
      <c r="A121" s="13">
        <v>119</v>
      </c>
      <c r="B121" s="13" t="s">
        <v>759</v>
      </c>
      <c r="C121" s="13" t="s">
        <v>280</v>
      </c>
      <c r="D121" s="13" t="s">
        <v>281</v>
      </c>
      <c r="E121" s="13" t="s">
        <v>91</v>
      </c>
      <c r="F121" s="16" t="s">
        <v>92</v>
      </c>
      <c r="G121" s="13" t="s">
        <v>548</v>
      </c>
      <c r="H121" s="12" t="s">
        <v>291</v>
      </c>
      <c r="I121" s="13">
        <v>1</v>
      </c>
      <c r="J121" s="13" t="s">
        <v>94</v>
      </c>
      <c r="K121" s="19" t="s">
        <v>289</v>
      </c>
      <c r="L121" s="20" t="s">
        <v>94</v>
      </c>
      <c r="M121" s="16" t="s">
        <v>760</v>
      </c>
      <c r="N121" s="16">
        <v>1</v>
      </c>
      <c r="O121" s="13">
        <v>1.5</v>
      </c>
      <c r="P121" s="13">
        <v>97.92</v>
      </c>
      <c r="Q121" s="13">
        <v>4.65</v>
      </c>
      <c r="R121" s="13">
        <f t="shared" si="1"/>
        <v>21.058064516129</v>
      </c>
      <c r="S121" s="30">
        <v>10</v>
      </c>
    </row>
    <row r="122" ht="30" customHeight="true" spans="1:19">
      <c r="A122" s="13">
        <v>120</v>
      </c>
      <c r="B122" s="13" t="s">
        <v>761</v>
      </c>
      <c r="C122" s="13" t="s">
        <v>280</v>
      </c>
      <c r="D122" s="13" t="s">
        <v>281</v>
      </c>
      <c r="E122" s="13" t="s">
        <v>91</v>
      </c>
      <c r="F122" s="16" t="s">
        <v>92</v>
      </c>
      <c r="G122" s="13" t="s">
        <v>548</v>
      </c>
      <c r="H122" s="12" t="s">
        <v>291</v>
      </c>
      <c r="I122" s="13">
        <v>5</v>
      </c>
      <c r="J122" s="13" t="s">
        <v>94</v>
      </c>
      <c r="K122" s="19" t="s">
        <v>289</v>
      </c>
      <c r="L122" s="20" t="s">
        <v>21</v>
      </c>
      <c r="M122" s="16" t="s">
        <v>762</v>
      </c>
      <c r="N122" s="16">
        <v>1</v>
      </c>
      <c r="O122" s="13">
        <v>1.5</v>
      </c>
      <c r="P122" s="13">
        <v>97.92</v>
      </c>
      <c r="Q122" s="13">
        <v>4.65</v>
      </c>
      <c r="R122" s="13">
        <f t="shared" si="1"/>
        <v>21.058064516129</v>
      </c>
      <c r="S122" s="30">
        <v>10</v>
      </c>
    </row>
    <row r="123" ht="30" customHeight="true" spans="1:19">
      <c r="A123" s="13">
        <v>121</v>
      </c>
      <c r="B123" s="13" t="s">
        <v>763</v>
      </c>
      <c r="C123" s="13" t="s">
        <v>280</v>
      </c>
      <c r="D123" s="13" t="s">
        <v>281</v>
      </c>
      <c r="E123" s="13" t="s">
        <v>91</v>
      </c>
      <c r="F123" s="16" t="s">
        <v>99</v>
      </c>
      <c r="G123" s="13" t="s">
        <v>561</v>
      </c>
      <c r="H123" s="12" t="s">
        <v>299</v>
      </c>
      <c r="I123" s="13">
        <v>1</v>
      </c>
      <c r="J123" s="13" t="s">
        <v>94</v>
      </c>
      <c r="K123" s="19" t="s">
        <v>300</v>
      </c>
      <c r="L123" s="20" t="s">
        <v>94</v>
      </c>
      <c r="M123" s="16" t="s">
        <v>764</v>
      </c>
      <c r="N123" s="16">
        <v>1</v>
      </c>
      <c r="O123" s="13">
        <v>7.5</v>
      </c>
      <c r="P123" s="13">
        <v>102.75</v>
      </c>
      <c r="Q123" s="13">
        <v>4.65</v>
      </c>
      <c r="R123" s="13">
        <f t="shared" si="1"/>
        <v>22.0967741935484</v>
      </c>
      <c r="S123" s="30">
        <v>11</v>
      </c>
    </row>
    <row r="124" ht="30" customHeight="true" spans="1:19">
      <c r="A124" s="13">
        <v>122</v>
      </c>
      <c r="B124" s="13" t="s">
        <v>765</v>
      </c>
      <c r="C124" s="13" t="s">
        <v>280</v>
      </c>
      <c r="D124" s="13" t="s">
        <v>281</v>
      </c>
      <c r="E124" s="13" t="s">
        <v>91</v>
      </c>
      <c r="F124" s="16" t="s">
        <v>286</v>
      </c>
      <c r="G124" s="13" t="s">
        <v>561</v>
      </c>
      <c r="H124" s="12" t="s">
        <v>293</v>
      </c>
      <c r="I124" s="13">
        <v>10</v>
      </c>
      <c r="J124" s="13" t="s">
        <v>94</v>
      </c>
      <c r="K124" s="19" t="s">
        <v>324</v>
      </c>
      <c r="L124" s="20" t="s">
        <v>21</v>
      </c>
      <c r="M124" s="16" t="s">
        <v>766</v>
      </c>
      <c r="N124" s="16">
        <v>1</v>
      </c>
      <c r="O124" s="13">
        <v>7.5</v>
      </c>
      <c r="P124" s="13">
        <v>102.75</v>
      </c>
      <c r="Q124" s="13">
        <v>4.65</v>
      </c>
      <c r="R124" s="13">
        <f t="shared" si="1"/>
        <v>22.0967741935484</v>
      </c>
      <c r="S124" s="30">
        <v>11</v>
      </c>
    </row>
    <row r="125" ht="30" customHeight="true" spans="1:19">
      <c r="A125" s="13">
        <v>123</v>
      </c>
      <c r="B125" s="13" t="s">
        <v>767</v>
      </c>
      <c r="C125" s="13" t="s">
        <v>280</v>
      </c>
      <c r="D125" s="13" t="s">
        <v>281</v>
      </c>
      <c r="E125" s="13" t="s">
        <v>91</v>
      </c>
      <c r="F125" s="16" t="s">
        <v>286</v>
      </c>
      <c r="G125" s="13" t="s">
        <v>561</v>
      </c>
      <c r="H125" s="12" t="s">
        <v>293</v>
      </c>
      <c r="I125" s="13">
        <v>1</v>
      </c>
      <c r="J125" s="13" t="s">
        <v>94</v>
      </c>
      <c r="K125" s="19" t="s">
        <v>324</v>
      </c>
      <c r="L125" s="20" t="s">
        <v>94</v>
      </c>
      <c r="M125" s="16" t="s">
        <v>764</v>
      </c>
      <c r="N125" s="16">
        <v>1</v>
      </c>
      <c r="O125" s="13">
        <v>7.5</v>
      </c>
      <c r="P125" s="13">
        <v>102.75</v>
      </c>
      <c r="Q125" s="13">
        <v>4.65</v>
      </c>
      <c r="R125" s="13">
        <f t="shared" si="1"/>
        <v>22.0967741935484</v>
      </c>
      <c r="S125" s="30">
        <v>11</v>
      </c>
    </row>
    <row r="126" ht="30" customHeight="true" spans="1:19">
      <c r="A126" s="13">
        <v>124</v>
      </c>
      <c r="B126" s="13" t="s">
        <v>768</v>
      </c>
      <c r="C126" s="13" t="s">
        <v>280</v>
      </c>
      <c r="D126" s="13" t="s">
        <v>281</v>
      </c>
      <c r="E126" s="13" t="s">
        <v>91</v>
      </c>
      <c r="F126" s="16" t="s">
        <v>92</v>
      </c>
      <c r="G126" s="13" t="s">
        <v>548</v>
      </c>
      <c r="H126" s="12" t="s">
        <v>46</v>
      </c>
      <c r="I126" s="13">
        <v>5</v>
      </c>
      <c r="J126" s="13" t="s">
        <v>94</v>
      </c>
      <c r="K126" s="19" t="s">
        <v>302</v>
      </c>
      <c r="L126" s="20" t="s">
        <v>21</v>
      </c>
      <c r="M126" s="16" t="s">
        <v>769</v>
      </c>
      <c r="N126" s="16">
        <v>1</v>
      </c>
      <c r="O126" s="13">
        <v>1.5</v>
      </c>
      <c r="P126" s="13">
        <v>103.28</v>
      </c>
      <c r="Q126" s="13">
        <v>4.65</v>
      </c>
      <c r="R126" s="13">
        <f t="shared" si="1"/>
        <v>22.210752688172</v>
      </c>
      <c r="S126" s="30">
        <v>12</v>
      </c>
    </row>
    <row r="127" ht="30" customHeight="true" spans="1:19">
      <c r="A127" s="13">
        <v>125</v>
      </c>
      <c r="B127" s="13" t="s">
        <v>770</v>
      </c>
      <c r="C127" s="13" t="s">
        <v>280</v>
      </c>
      <c r="D127" s="13" t="s">
        <v>281</v>
      </c>
      <c r="E127" s="13" t="s">
        <v>106</v>
      </c>
      <c r="F127" s="16" t="s">
        <v>286</v>
      </c>
      <c r="G127" s="13" t="s">
        <v>561</v>
      </c>
      <c r="H127" s="12" t="s">
        <v>282</v>
      </c>
      <c r="I127" s="13">
        <v>1</v>
      </c>
      <c r="J127" s="13" t="s">
        <v>94</v>
      </c>
      <c r="K127" s="19" t="s">
        <v>302</v>
      </c>
      <c r="L127" s="20" t="s">
        <v>94</v>
      </c>
      <c r="M127" s="16" t="s">
        <v>771</v>
      </c>
      <c r="N127" s="16">
        <v>1</v>
      </c>
      <c r="O127" s="13">
        <v>7.5</v>
      </c>
      <c r="P127" s="13">
        <v>103.28</v>
      </c>
      <c r="Q127" s="13">
        <v>4.65</v>
      </c>
      <c r="R127" s="13">
        <f t="shared" si="1"/>
        <v>22.210752688172</v>
      </c>
      <c r="S127" s="30">
        <v>12</v>
      </c>
    </row>
    <row r="128" ht="30" customHeight="true" spans="1:19">
      <c r="A128" s="13">
        <v>126</v>
      </c>
      <c r="B128" s="13" t="s">
        <v>772</v>
      </c>
      <c r="C128" s="13" t="s">
        <v>280</v>
      </c>
      <c r="D128" s="13" t="s">
        <v>281</v>
      </c>
      <c r="E128" s="13" t="s">
        <v>106</v>
      </c>
      <c r="F128" s="16" t="s">
        <v>286</v>
      </c>
      <c r="G128" s="13" t="s">
        <v>561</v>
      </c>
      <c r="H128" s="12" t="s">
        <v>282</v>
      </c>
      <c r="I128" s="13">
        <v>10</v>
      </c>
      <c r="J128" s="13" t="s">
        <v>94</v>
      </c>
      <c r="K128" s="19" t="s">
        <v>302</v>
      </c>
      <c r="L128" s="20" t="s">
        <v>21</v>
      </c>
      <c r="M128" s="16" t="s">
        <v>773</v>
      </c>
      <c r="N128" s="16">
        <v>1</v>
      </c>
      <c r="O128" s="13">
        <v>7.5</v>
      </c>
      <c r="P128" s="13">
        <v>103.28</v>
      </c>
      <c r="Q128" s="13">
        <v>4.65</v>
      </c>
      <c r="R128" s="13">
        <f t="shared" si="1"/>
        <v>22.210752688172</v>
      </c>
      <c r="S128" s="30">
        <v>12</v>
      </c>
    </row>
    <row r="129" ht="30" customHeight="true" spans="1:19">
      <c r="A129" s="13">
        <v>127</v>
      </c>
      <c r="B129" s="13" t="s">
        <v>774</v>
      </c>
      <c r="C129" s="13" t="s">
        <v>280</v>
      </c>
      <c r="D129" s="13" t="s">
        <v>281</v>
      </c>
      <c r="E129" s="13" t="s">
        <v>91</v>
      </c>
      <c r="F129" s="16" t="s">
        <v>92</v>
      </c>
      <c r="G129" s="13" t="s">
        <v>548</v>
      </c>
      <c r="H129" s="12" t="s">
        <v>282</v>
      </c>
      <c r="I129" s="13">
        <v>1</v>
      </c>
      <c r="J129" s="13" t="s">
        <v>94</v>
      </c>
      <c r="K129" s="19" t="s">
        <v>302</v>
      </c>
      <c r="L129" s="20" t="s">
        <v>94</v>
      </c>
      <c r="M129" s="16" t="s">
        <v>775</v>
      </c>
      <c r="N129" s="16">
        <v>1</v>
      </c>
      <c r="O129" s="13">
        <v>1.5</v>
      </c>
      <c r="P129" s="13">
        <v>103.29</v>
      </c>
      <c r="Q129" s="13">
        <v>4.65</v>
      </c>
      <c r="R129" s="13">
        <f t="shared" si="1"/>
        <v>22.2129032258064</v>
      </c>
      <c r="S129" s="30">
        <v>13</v>
      </c>
    </row>
    <row r="130" ht="30" customHeight="true" spans="1:19">
      <c r="A130" s="13">
        <v>128</v>
      </c>
      <c r="B130" s="13" t="s">
        <v>776</v>
      </c>
      <c r="C130" s="13" t="s">
        <v>280</v>
      </c>
      <c r="D130" s="13" t="s">
        <v>281</v>
      </c>
      <c r="E130" s="13" t="s">
        <v>106</v>
      </c>
      <c r="F130" s="16" t="s">
        <v>113</v>
      </c>
      <c r="G130" s="13" t="s">
        <v>548</v>
      </c>
      <c r="H130" s="12" t="s">
        <v>282</v>
      </c>
      <c r="I130" s="13">
        <v>1</v>
      </c>
      <c r="J130" s="13" t="s">
        <v>94</v>
      </c>
      <c r="K130" s="19" t="s">
        <v>283</v>
      </c>
      <c r="L130" s="20" t="s">
        <v>94</v>
      </c>
      <c r="M130" s="16" t="s">
        <v>777</v>
      </c>
      <c r="N130" s="16">
        <v>1</v>
      </c>
      <c r="O130" s="13">
        <v>1.5</v>
      </c>
      <c r="P130" s="13">
        <v>103.49</v>
      </c>
      <c r="Q130" s="13">
        <v>4.65</v>
      </c>
      <c r="R130" s="13">
        <f t="shared" si="1"/>
        <v>22.2559139784946</v>
      </c>
      <c r="S130" s="30">
        <v>14</v>
      </c>
    </row>
    <row r="131" ht="30" customHeight="true" spans="1:19">
      <c r="A131" s="13">
        <v>129</v>
      </c>
      <c r="B131" s="13" t="s">
        <v>778</v>
      </c>
      <c r="C131" s="13" t="s">
        <v>280</v>
      </c>
      <c r="D131" s="13" t="s">
        <v>281</v>
      </c>
      <c r="E131" s="13" t="s">
        <v>91</v>
      </c>
      <c r="F131" s="16" t="s">
        <v>99</v>
      </c>
      <c r="G131" s="13" t="s">
        <v>561</v>
      </c>
      <c r="H131" s="12" t="s">
        <v>97</v>
      </c>
      <c r="I131" s="13">
        <v>1</v>
      </c>
      <c r="J131" s="13" t="s">
        <v>94</v>
      </c>
      <c r="K131" s="19" t="s">
        <v>95</v>
      </c>
      <c r="L131" s="20" t="s">
        <v>94</v>
      </c>
      <c r="M131" s="16" t="s">
        <v>779</v>
      </c>
      <c r="N131" s="16">
        <v>1</v>
      </c>
      <c r="O131" s="13">
        <v>7.5</v>
      </c>
      <c r="P131" s="13">
        <v>103.5</v>
      </c>
      <c r="Q131" s="13">
        <v>4.65</v>
      </c>
      <c r="R131" s="13">
        <f t="shared" ref="R131:R194" si="2">P131/Q131</f>
        <v>22.258064516129</v>
      </c>
      <c r="S131" s="30">
        <v>15</v>
      </c>
    </row>
    <row r="132" ht="30" customHeight="true" spans="1:19">
      <c r="A132" s="13">
        <v>130</v>
      </c>
      <c r="B132" s="13" t="s">
        <v>780</v>
      </c>
      <c r="C132" s="13" t="s">
        <v>280</v>
      </c>
      <c r="D132" s="13" t="s">
        <v>281</v>
      </c>
      <c r="E132" s="13" t="s">
        <v>106</v>
      </c>
      <c r="F132" s="16" t="s">
        <v>113</v>
      </c>
      <c r="G132" s="13" t="s">
        <v>548</v>
      </c>
      <c r="H132" s="12" t="s">
        <v>282</v>
      </c>
      <c r="I132" s="13">
        <v>5</v>
      </c>
      <c r="J132" s="13" t="s">
        <v>94</v>
      </c>
      <c r="K132" s="19" t="s">
        <v>283</v>
      </c>
      <c r="L132" s="20" t="s">
        <v>21</v>
      </c>
      <c r="M132" s="16" t="s">
        <v>781</v>
      </c>
      <c r="N132" s="16">
        <v>1</v>
      </c>
      <c r="O132" s="13">
        <v>1.5</v>
      </c>
      <c r="P132" s="13">
        <v>103.5</v>
      </c>
      <c r="Q132" s="13">
        <v>4.65</v>
      </c>
      <c r="R132" s="13">
        <f t="shared" si="2"/>
        <v>22.258064516129</v>
      </c>
      <c r="S132" s="30">
        <v>15</v>
      </c>
    </row>
    <row r="133" ht="30" customHeight="true" spans="1:19">
      <c r="A133" s="13">
        <v>131</v>
      </c>
      <c r="B133" s="13" t="s">
        <v>782</v>
      </c>
      <c r="C133" s="13" t="s">
        <v>280</v>
      </c>
      <c r="D133" s="13" t="s">
        <v>281</v>
      </c>
      <c r="E133" s="13" t="s">
        <v>91</v>
      </c>
      <c r="F133" s="16" t="s">
        <v>286</v>
      </c>
      <c r="G133" s="13" t="s">
        <v>561</v>
      </c>
      <c r="H133" s="12" t="s">
        <v>97</v>
      </c>
      <c r="I133" s="13">
        <v>10</v>
      </c>
      <c r="J133" s="13" t="s">
        <v>94</v>
      </c>
      <c r="K133" s="19" t="s">
        <v>95</v>
      </c>
      <c r="L133" s="20" t="s">
        <v>21</v>
      </c>
      <c r="M133" s="16" t="s">
        <v>783</v>
      </c>
      <c r="N133" s="16">
        <v>1</v>
      </c>
      <c r="O133" s="13">
        <v>7.5</v>
      </c>
      <c r="P133" s="13">
        <v>103.5</v>
      </c>
      <c r="Q133" s="13">
        <v>4.65</v>
      </c>
      <c r="R133" s="13">
        <f t="shared" si="2"/>
        <v>22.258064516129</v>
      </c>
      <c r="S133" s="30">
        <v>15</v>
      </c>
    </row>
    <row r="134" ht="30" customHeight="true" spans="1:19">
      <c r="A134" s="13">
        <v>132</v>
      </c>
      <c r="B134" s="13" t="s">
        <v>784</v>
      </c>
      <c r="C134" s="13" t="s">
        <v>280</v>
      </c>
      <c r="D134" s="13" t="s">
        <v>281</v>
      </c>
      <c r="E134" s="13" t="s">
        <v>91</v>
      </c>
      <c r="F134" s="16" t="s">
        <v>113</v>
      </c>
      <c r="G134" s="13" t="s">
        <v>548</v>
      </c>
      <c r="H134" s="12" t="s">
        <v>293</v>
      </c>
      <c r="I134" s="13">
        <v>1</v>
      </c>
      <c r="J134" s="13" t="s">
        <v>94</v>
      </c>
      <c r="K134" s="19" t="s">
        <v>312</v>
      </c>
      <c r="L134" s="20" t="s">
        <v>94</v>
      </c>
      <c r="M134" s="16" t="s">
        <v>785</v>
      </c>
      <c r="N134" s="16">
        <v>1</v>
      </c>
      <c r="O134" s="13">
        <v>1.5</v>
      </c>
      <c r="P134" s="13">
        <v>103.82</v>
      </c>
      <c r="Q134" s="13">
        <v>4.65</v>
      </c>
      <c r="R134" s="13">
        <f t="shared" si="2"/>
        <v>22.3268817204301</v>
      </c>
      <c r="S134" s="30">
        <v>16</v>
      </c>
    </row>
    <row r="135" ht="30" customHeight="true" spans="1:19">
      <c r="A135" s="13">
        <v>133</v>
      </c>
      <c r="B135" s="13" t="s">
        <v>786</v>
      </c>
      <c r="C135" s="13" t="s">
        <v>280</v>
      </c>
      <c r="D135" s="13" t="s">
        <v>281</v>
      </c>
      <c r="E135" s="13" t="s">
        <v>91</v>
      </c>
      <c r="F135" s="16" t="s">
        <v>113</v>
      </c>
      <c r="G135" s="13" t="s">
        <v>548</v>
      </c>
      <c r="H135" s="12" t="s">
        <v>293</v>
      </c>
      <c r="I135" s="13">
        <v>5</v>
      </c>
      <c r="J135" s="13" t="s">
        <v>94</v>
      </c>
      <c r="K135" s="19" t="s">
        <v>312</v>
      </c>
      <c r="L135" s="20" t="s">
        <v>21</v>
      </c>
      <c r="M135" s="16" t="s">
        <v>787</v>
      </c>
      <c r="N135" s="16">
        <v>1</v>
      </c>
      <c r="O135" s="13">
        <v>1.5</v>
      </c>
      <c r="P135" s="13">
        <v>103.82</v>
      </c>
      <c r="Q135" s="13">
        <v>4.65</v>
      </c>
      <c r="R135" s="13">
        <f t="shared" si="2"/>
        <v>22.3268817204301</v>
      </c>
      <c r="S135" s="30">
        <v>16</v>
      </c>
    </row>
    <row r="136" ht="30" customHeight="true" spans="1:19">
      <c r="A136" s="13">
        <v>134</v>
      </c>
      <c r="B136" s="13" t="s">
        <v>788</v>
      </c>
      <c r="C136" s="13" t="s">
        <v>280</v>
      </c>
      <c r="D136" s="13" t="s">
        <v>281</v>
      </c>
      <c r="E136" s="13" t="s">
        <v>91</v>
      </c>
      <c r="F136" s="16" t="s">
        <v>113</v>
      </c>
      <c r="G136" s="13" t="s">
        <v>548</v>
      </c>
      <c r="H136" s="12" t="s">
        <v>293</v>
      </c>
      <c r="I136" s="13">
        <v>2</v>
      </c>
      <c r="J136" s="13" t="s">
        <v>94</v>
      </c>
      <c r="K136" s="19" t="s">
        <v>312</v>
      </c>
      <c r="L136" s="20" t="s">
        <v>21</v>
      </c>
      <c r="M136" s="16" t="s">
        <v>789</v>
      </c>
      <c r="N136" s="16">
        <v>1</v>
      </c>
      <c r="O136" s="13">
        <v>1.5</v>
      </c>
      <c r="P136" s="13">
        <v>103.82</v>
      </c>
      <c r="Q136" s="13">
        <v>4.65</v>
      </c>
      <c r="R136" s="13">
        <f t="shared" si="2"/>
        <v>22.3268817204301</v>
      </c>
      <c r="S136" s="30">
        <v>16</v>
      </c>
    </row>
    <row r="137" ht="30" customHeight="true" spans="1:19">
      <c r="A137" s="13">
        <v>135</v>
      </c>
      <c r="B137" s="13" t="s">
        <v>790</v>
      </c>
      <c r="C137" s="13" t="s">
        <v>280</v>
      </c>
      <c r="D137" s="13" t="s">
        <v>281</v>
      </c>
      <c r="E137" s="13" t="s">
        <v>91</v>
      </c>
      <c r="F137" s="16" t="s">
        <v>286</v>
      </c>
      <c r="G137" s="13" t="s">
        <v>561</v>
      </c>
      <c r="H137" s="12" t="s">
        <v>293</v>
      </c>
      <c r="I137" s="13">
        <v>10</v>
      </c>
      <c r="J137" s="13" t="s">
        <v>94</v>
      </c>
      <c r="K137" s="19" t="s">
        <v>312</v>
      </c>
      <c r="L137" s="20" t="s">
        <v>21</v>
      </c>
      <c r="M137" s="16" t="s">
        <v>791</v>
      </c>
      <c r="N137" s="16">
        <v>1</v>
      </c>
      <c r="O137" s="13">
        <v>7.5</v>
      </c>
      <c r="P137" s="13">
        <v>104.24</v>
      </c>
      <c r="Q137" s="13">
        <v>4.65</v>
      </c>
      <c r="R137" s="13">
        <f t="shared" si="2"/>
        <v>22.4172043010753</v>
      </c>
      <c r="S137" s="30">
        <v>17</v>
      </c>
    </row>
    <row r="138" ht="30" customHeight="true" spans="1:19">
      <c r="A138" s="13">
        <v>136</v>
      </c>
      <c r="B138" s="13" t="s">
        <v>792</v>
      </c>
      <c r="C138" s="13" t="s">
        <v>280</v>
      </c>
      <c r="D138" s="13" t="s">
        <v>281</v>
      </c>
      <c r="E138" s="13" t="s">
        <v>91</v>
      </c>
      <c r="F138" s="16" t="s">
        <v>286</v>
      </c>
      <c r="G138" s="13" t="s">
        <v>561</v>
      </c>
      <c r="H138" s="12" t="s">
        <v>293</v>
      </c>
      <c r="I138" s="13">
        <v>1</v>
      </c>
      <c r="J138" s="13" t="s">
        <v>94</v>
      </c>
      <c r="K138" s="19" t="s">
        <v>312</v>
      </c>
      <c r="L138" s="20" t="s">
        <v>94</v>
      </c>
      <c r="M138" s="16" t="s">
        <v>617</v>
      </c>
      <c r="N138" s="16">
        <v>1</v>
      </c>
      <c r="O138" s="13">
        <v>7.5</v>
      </c>
      <c r="P138" s="13">
        <v>104.25</v>
      </c>
      <c r="Q138" s="13">
        <v>4.65</v>
      </c>
      <c r="R138" s="13">
        <f t="shared" si="2"/>
        <v>22.4193548387097</v>
      </c>
      <c r="S138" s="30">
        <v>18</v>
      </c>
    </row>
    <row r="139" ht="30" customHeight="true" spans="1:19">
      <c r="A139" s="13">
        <v>137</v>
      </c>
      <c r="B139" s="13" t="s">
        <v>793</v>
      </c>
      <c r="C139" s="13" t="s">
        <v>280</v>
      </c>
      <c r="D139" s="13" t="s">
        <v>281</v>
      </c>
      <c r="E139" s="13" t="s">
        <v>106</v>
      </c>
      <c r="F139" s="16" t="s">
        <v>99</v>
      </c>
      <c r="G139" s="13" t="s">
        <v>561</v>
      </c>
      <c r="H139" s="12" t="s">
        <v>282</v>
      </c>
      <c r="I139" s="13">
        <v>1</v>
      </c>
      <c r="J139" s="13" t="s">
        <v>94</v>
      </c>
      <c r="K139" s="19" t="s">
        <v>283</v>
      </c>
      <c r="L139" s="20" t="s">
        <v>94</v>
      </c>
      <c r="M139" s="16" t="s">
        <v>794</v>
      </c>
      <c r="N139" s="16">
        <v>1</v>
      </c>
      <c r="O139" s="13">
        <v>7.5</v>
      </c>
      <c r="P139" s="13">
        <v>119.63</v>
      </c>
      <c r="Q139" s="13">
        <v>4.65</v>
      </c>
      <c r="R139" s="13">
        <f t="shared" si="2"/>
        <v>25.7268817204301</v>
      </c>
      <c r="S139" s="30">
        <v>19</v>
      </c>
    </row>
    <row r="140" ht="30" customHeight="true" spans="1:19">
      <c r="A140" s="13">
        <v>138</v>
      </c>
      <c r="B140" s="13" t="s">
        <v>795</v>
      </c>
      <c r="C140" s="13" t="s">
        <v>280</v>
      </c>
      <c r="D140" s="13" t="s">
        <v>281</v>
      </c>
      <c r="E140" s="13" t="s">
        <v>106</v>
      </c>
      <c r="F140" s="16" t="s">
        <v>286</v>
      </c>
      <c r="G140" s="13" t="s">
        <v>561</v>
      </c>
      <c r="H140" s="12" t="s">
        <v>282</v>
      </c>
      <c r="I140" s="13">
        <v>10</v>
      </c>
      <c r="J140" s="13" t="s">
        <v>94</v>
      </c>
      <c r="K140" s="19" t="s">
        <v>283</v>
      </c>
      <c r="L140" s="20" t="s">
        <v>21</v>
      </c>
      <c r="M140" s="16" t="s">
        <v>796</v>
      </c>
      <c r="N140" s="16">
        <v>1</v>
      </c>
      <c r="O140" s="13">
        <v>7.5</v>
      </c>
      <c r="P140" s="13">
        <v>119.63</v>
      </c>
      <c r="Q140" s="13">
        <v>4.65</v>
      </c>
      <c r="R140" s="13">
        <f t="shared" si="2"/>
        <v>25.7268817204301</v>
      </c>
      <c r="S140" s="30">
        <v>19</v>
      </c>
    </row>
    <row r="141" s="5" customFormat="true" ht="30" customHeight="true" spans="1:19">
      <c r="A141" s="13">
        <v>139</v>
      </c>
      <c r="B141" s="13" t="s">
        <v>797</v>
      </c>
      <c r="C141" s="13" t="s">
        <v>330</v>
      </c>
      <c r="D141" s="13" t="s">
        <v>331</v>
      </c>
      <c r="E141" s="13" t="s">
        <v>16</v>
      </c>
      <c r="F141" s="16" t="s">
        <v>332</v>
      </c>
      <c r="G141" s="13" t="s">
        <v>570</v>
      </c>
      <c r="H141" s="12" t="s">
        <v>218</v>
      </c>
      <c r="I141" s="13">
        <v>36</v>
      </c>
      <c r="J141" s="13" t="s">
        <v>19</v>
      </c>
      <c r="K141" s="19" t="s">
        <v>333</v>
      </c>
      <c r="L141" s="20" t="s">
        <v>21</v>
      </c>
      <c r="M141" s="16" t="s">
        <v>798</v>
      </c>
      <c r="N141" s="16">
        <v>1</v>
      </c>
      <c r="O141" s="13">
        <v>12</v>
      </c>
      <c r="P141" s="13">
        <v>1.36</v>
      </c>
      <c r="Q141" s="13">
        <v>1.36</v>
      </c>
      <c r="R141" s="13">
        <f t="shared" si="2"/>
        <v>1</v>
      </c>
      <c r="S141" s="30">
        <v>1</v>
      </c>
    </row>
    <row r="142" s="5" customFormat="true" ht="30" customHeight="true" spans="1:19">
      <c r="A142" s="13">
        <v>140</v>
      </c>
      <c r="B142" s="13" t="s">
        <v>799</v>
      </c>
      <c r="C142" s="13" t="s">
        <v>330</v>
      </c>
      <c r="D142" s="13" t="s">
        <v>331</v>
      </c>
      <c r="E142" s="13" t="s">
        <v>16</v>
      </c>
      <c r="F142" s="16" t="s">
        <v>332</v>
      </c>
      <c r="G142" s="13" t="s">
        <v>570</v>
      </c>
      <c r="H142" s="12" t="s">
        <v>183</v>
      </c>
      <c r="I142" s="13">
        <v>24</v>
      </c>
      <c r="J142" s="13" t="s">
        <v>19</v>
      </c>
      <c r="K142" s="19" t="s">
        <v>360</v>
      </c>
      <c r="L142" s="20" t="s">
        <v>21</v>
      </c>
      <c r="M142" s="16" t="s">
        <v>800</v>
      </c>
      <c r="N142" s="16">
        <v>1</v>
      </c>
      <c r="O142" s="13">
        <v>12</v>
      </c>
      <c r="P142" s="13">
        <v>1.52</v>
      </c>
      <c r="Q142" s="13">
        <v>1.36</v>
      </c>
      <c r="R142" s="13">
        <f t="shared" si="2"/>
        <v>1.11764705882353</v>
      </c>
      <c r="S142" s="30">
        <v>2</v>
      </c>
    </row>
    <row r="143" s="5" customFormat="true" ht="30" customHeight="true" spans="1:19">
      <c r="A143" s="13">
        <v>141</v>
      </c>
      <c r="B143" s="13" t="s">
        <v>801</v>
      </c>
      <c r="C143" s="13" t="s">
        <v>330</v>
      </c>
      <c r="D143" s="13" t="s">
        <v>331</v>
      </c>
      <c r="E143" s="13" t="s">
        <v>16</v>
      </c>
      <c r="F143" s="16" t="s">
        <v>332</v>
      </c>
      <c r="G143" s="13" t="s">
        <v>570</v>
      </c>
      <c r="H143" s="12" t="s">
        <v>183</v>
      </c>
      <c r="I143" s="13">
        <v>90</v>
      </c>
      <c r="J143" s="13" t="s">
        <v>19</v>
      </c>
      <c r="K143" s="19" t="s">
        <v>360</v>
      </c>
      <c r="L143" s="20" t="s">
        <v>21</v>
      </c>
      <c r="M143" s="16" t="s">
        <v>802</v>
      </c>
      <c r="N143" s="16">
        <v>1</v>
      </c>
      <c r="O143" s="13">
        <v>12</v>
      </c>
      <c r="P143" s="13">
        <v>1.7</v>
      </c>
      <c r="Q143" s="13">
        <v>1.36</v>
      </c>
      <c r="R143" s="13">
        <f t="shared" si="2"/>
        <v>1.25</v>
      </c>
      <c r="S143" s="30">
        <v>3</v>
      </c>
    </row>
    <row r="144" ht="30" customHeight="true" spans="1:19">
      <c r="A144" s="13">
        <v>142</v>
      </c>
      <c r="B144" s="13" t="s">
        <v>803</v>
      </c>
      <c r="C144" s="13" t="s">
        <v>330</v>
      </c>
      <c r="D144" s="13" t="s">
        <v>331</v>
      </c>
      <c r="E144" s="13" t="s">
        <v>16</v>
      </c>
      <c r="F144" s="16" t="s">
        <v>332</v>
      </c>
      <c r="G144" s="13" t="s">
        <v>570</v>
      </c>
      <c r="H144" s="12" t="s">
        <v>183</v>
      </c>
      <c r="I144" s="13">
        <v>60</v>
      </c>
      <c r="J144" s="13" t="s">
        <v>19</v>
      </c>
      <c r="K144" s="19" t="s">
        <v>360</v>
      </c>
      <c r="L144" s="20" t="s">
        <v>21</v>
      </c>
      <c r="M144" s="16" t="s">
        <v>804</v>
      </c>
      <c r="N144" s="16">
        <v>1</v>
      </c>
      <c r="O144" s="13">
        <v>12</v>
      </c>
      <c r="P144" s="13">
        <v>1.73</v>
      </c>
      <c r="Q144" s="13">
        <v>1.36</v>
      </c>
      <c r="R144" s="13">
        <f t="shared" si="2"/>
        <v>1.27205882352941</v>
      </c>
      <c r="S144" s="30">
        <v>4</v>
      </c>
    </row>
    <row r="145" ht="30" customHeight="true" spans="1:19">
      <c r="A145" s="13">
        <v>143</v>
      </c>
      <c r="B145" s="13" t="s">
        <v>805</v>
      </c>
      <c r="C145" s="13" t="s">
        <v>330</v>
      </c>
      <c r="D145" s="13" t="s">
        <v>331</v>
      </c>
      <c r="E145" s="13" t="s">
        <v>16</v>
      </c>
      <c r="F145" s="16" t="s">
        <v>332</v>
      </c>
      <c r="G145" s="13" t="s">
        <v>570</v>
      </c>
      <c r="H145" s="12" t="s">
        <v>183</v>
      </c>
      <c r="I145" s="13">
        <v>48</v>
      </c>
      <c r="J145" s="13" t="s">
        <v>19</v>
      </c>
      <c r="K145" s="19" t="s">
        <v>360</v>
      </c>
      <c r="L145" s="20" t="s">
        <v>21</v>
      </c>
      <c r="M145" s="16" t="s">
        <v>806</v>
      </c>
      <c r="N145" s="16">
        <v>1</v>
      </c>
      <c r="O145" s="13">
        <v>12</v>
      </c>
      <c r="P145" s="13">
        <v>1.74</v>
      </c>
      <c r="Q145" s="13">
        <v>1.36</v>
      </c>
      <c r="R145" s="13">
        <f t="shared" si="2"/>
        <v>1.27941176470588</v>
      </c>
      <c r="S145" s="30">
        <v>5</v>
      </c>
    </row>
    <row r="146" ht="30" customHeight="true" spans="1:19">
      <c r="A146" s="13">
        <v>144</v>
      </c>
      <c r="B146" s="13" t="s">
        <v>807</v>
      </c>
      <c r="C146" s="13" t="s">
        <v>330</v>
      </c>
      <c r="D146" s="13" t="s">
        <v>355</v>
      </c>
      <c r="E146" s="13" t="s">
        <v>544</v>
      </c>
      <c r="F146" s="16" t="s">
        <v>808</v>
      </c>
      <c r="G146" s="13" t="s">
        <v>545</v>
      </c>
      <c r="H146" s="12" t="s">
        <v>367</v>
      </c>
      <c r="I146" s="13">
        <v>18</v>
      </c>
      <c r="J146" s="13" t="s">
        <v>62</v>
      </c>
      <c r="K146" s="19" t="s">
        <v>809</v>
      </c>
      <c r="L146" s="20" t="s">
        <v>21</v>
      </c>
      <c r="M146" s="16" t="s">
        <v>810</v>
      </c>
      <c r="N146" s="16">
        <v>1.375</v>
      </c>
      <c r="O146" s="13">
        <v>3</v>
      </c>
      <c r="P146" s="13">
        <v>2.07</v>
      </c>
      <c r="Q146" s="13">
        <v>1.36</v>
      </c>
      <c r="R146" s="13">
        <f t="shared" si="2"/>
        <v>1.52205882352941</v>
      </c>
      <c r="S146" s="30">
        <v>6</v>
      </c>
    </row>
    <row r="147" ht="30" customHeight="true" spans="1:19">
      <c r="A147" s="13">
        <v>145</v>
      </c>
      <c r="B147" s="13" t="s">
        <v>811</v>
      </c>
      <c r="C147" s="13" t="s">
        <v>330</v>
      </c>
      <c r="D147" s="13" t="s">
        <v>355</v>
      </c>
      <c r="E147" s="13" t="s">
        <v>544</v>
      </c>
      <c r="F147" s="16" t="s">
        <v>808</v>
      </c>
      <c r="G147" s="13" t="s">
        <v>545</v>
      </c>
      <c r="H147" s="12" t="s">
        <v>367</v>
      </c>
      <c r="I147" s="13">
        <v>9</v>
      </c>
      <c r="J147" s="13" t="s">
        <v>62</v>
      </c>
      <c r="K147" s="19" t="s">
        <v>809</v>
      </c>
      <c r="L147" s="20" t="s">
        <v>21</v>
      </c>
      <c r="M147" s="16" t="s">
        <v>812</v>
      </c>
      <c r="N147" s="16">
        <v>1.375</v>
      </c>
      <c r="O147" s="13">
        <v>3</v>
      </c>
      <c r="P147" s="13">
        <v>2.07</v>
      </c>
      <c r="Q147" s="13">
        <v>1.36</v>
      </c>
      <c r="R147" s="13">
        <f t="shared" si="2"/>
        <v>1.52205882352941</v>
      </c>
      <c r="S147" s="30">
        <v>6</v>
      </c>
    </row>
    <row r="148" ht="30" customHeight="true" spans="1:19">
      <c r="A148" s="13">
        <v>146</v>
      </c>
      <c r="B148" s="13" t="s">
        <v>813</v>
      </c>
      <c r="C148" s="13" t="s">
        <v>330</v>
      </c>
      <c r="D148" s="13" t="s">
        <v>331</v>
      </c>
      <c r="E148" s="13" t="s">
        <v>16</v>
      </c>
      <c r="F148" s="16" t="s">
        <v>335</v>
      </c>
      <c r="G148" s="13" t="s">
        <v>570</v>
      </c>
      <c r="H148" s="12" t="s">
        <v>341</v>
      </c>
      <c r="I148" s="13">
        <v>72</v>
      </c>
      <c r="J148" s="13" t="s">
        <v>19</v>
      </c>
      <c r="K148" s="19" t="s">
        <v>352</v>
      </c>
      <c r="L148" s="20" t="s">
        <v>21</v>
      </c>
      <c r="M148" s="16" t="s">
        <v>814</v>
      </c>
      <c r="N148" s="16">
        <v>1</v>
      </c>
      <c r="O148" s="13">
        <v>12</v>
      </c>
      <c r="P148" s="13">
        <v>2.27</v>
      </c>
      <c r="Q148" s="13">
        <v>1.36</v>
      </c>
      <c r="R148" s="13">
        <f t="shared" si="2"/>
        <v>1.66911764705882</v>
      </c>
      <c r="S148" s="30">
        <v>7</v>
      </c>
    </row>
    <row r="149" ht="30" customHeight="true" spans="1:19">
      <c r="A149" s="13">
        <v>147</v>
      </c>
      <c r="B149" s="13" t="s">
        <v>815</v>
      </c>
      <c r="C149" s="13" t="s">
        <v>330</v>
      </c>
      <c r="D149" s="13" t="s">
        <v>331</v>
      </c>
      <c r="E149" s="13" t="s">
        <v>16</v>
      </c>
      <c r="F149" s="16" t="s">
        <v>335</v>
      </c>
      <c r="G149" s="13" t="s">
        <v>570</v>
      </c>
      <c r="H149" s="12" t="s">
        <v>341</v>
      </c>
      <c r="I149" s="13">
        <v>48</v>
      </c>
      <c r="J149" s="13" t="s">
        <v>19</v>
      </c>
      <c r="K149" s="19" t="s">
        <v>352</v>
      </c>
      <c r="L149" s="20" t="s">
        <v>21</v>
      </c>
      <c r="M149" s="16" t="s">
        <v>816</v>
      </c>
      <c r="N149" s="16">
        <v>1</v>
      </c>
      <c r="O149" s="13">
        <v>12</v>
      </c>
      <c r="P149" s="13">
        <v>2.27</v>
      </c>
      <c r="Q149" s="13">
        <v>1.36</v>
      </c>
      <c r="R149" s="13">
        <f t="shared" si="2"/>
        <v>1.66911764705882</v>
      </c>
      <c r="S149" s="30">
        <v>7</v>
      </c>
    </row>
    <row r="150" ht="30" customHeight="true" spans="1:19">
      <c r="A150" s="13">
        <v>148</v>
      </c>
      <c r="B150" s="13" t="s">
        <v>817</v>
      </c>
      <c r="C150" s="13" t="s">
        <v>330</v>
      </c>
      <c r="D150" s="13" t="s">
        <v>331</v>
      </c>
      <c r="E150" s="13" t="s">
        <v>16</v>
      </c>
      <c r="F150" s="16" t="s">
        <v>332</v>
      </c>
      <c r="G150" s="13" t="s">
        <v>570</v>
      </c>
      <c r="H150" s="12" t="s">
        <v>341</v>
      </c>
      <c r="I150" s="13">
        <v>72</v>
      </c>
      <c r="J150" s="13" t="s">
        <v>19</v>
      </c>
      <c r="K150" s="19" t="s">
        <v>371</v>
      </c>
      <c r="L150" s="20" t="s">
        <v>21</v>
      </c>
      <c r="M150" s="16" t="s">
        <v>818</v>
      </c>
      <c r="N150" s="16">
        <v>1</v>
      </c>
      <c r="O150" s="13">
        <v>12</v>
      </c>
      <c r="P150" s="13">
        <v>2.38</v>
      </c>
      <c r="Q150" s="13">
        <v>1.36</v>
      </c>
      <c r="R150" s="13">
        <f t="shared" si="2"/>
        <v>1.75</v>
      </c>
      <c r="S150" s="30">
        <v>8</v>
      </c>
    </row>
    <row r="151" ht="30" customHeight="true" spans="1:19">
      <c r="A151" s="13">
        <v>149</v>
      </c>
      <c r="B151" s="13" t="s">
        <v>819</v>
      </c>
      <c r="C151" s="13" t="s">
        <v>330</v>
      </c>
      <c r="D151" s="13" t="s">
        <v>331</v>
      </c>
      <c r="E151" s="13" t="s">
        <v>16</v>
      </c>
      <c r="F151" s="16" t="s">
        <v>332</v>
      </c>
      <c r="G151" s="13" t="s">
        <v>570</v>
      </c>
      <c r="H151" s="12" t="s">
        <v>341</v>
      </c>
      <c r="I151" s="13">
        <v>36</v>
      </c>
      <c r="J151" s="13" t="s">
        <v>19</v>
      </c>
      <c r="K151" s="19" t="s">
        <v>371</v>
      </c>
      <c r="L151" s="20" t="s">
        <v>21</v>
      </c>
      <c r="M151" s="16" t="s">
        <v>820</v>
      </c>
      <c r="N151" s="16">
        <v>1</v>
      </c>
      <c r="O151" s="13">
        <v>12</v>
      </c>
      <c r="P151" s="13">
        <v>2.61</v>
      </c>
      <c r="Q151" s="13">
        <v>1.36</v>
      </c>
      <c r="R151" s="13">
        <f t="shared" si="2"/>
        <v>1.91911764705882</v>
      </c>
      <c r="S151" s="30">
        <v>9</v>
      </c>
    </row>
    <row r="152" ht="30" customHeight="true" spans="1:19">
      <c r="A152" s="13">
        <v>150</v>
      </c>
      <c r="B152" s="13" t="s">
        <v>821</v>
      </c>
      <c r="C152" s="13" t="s">
        <v>330</v>
      </c>
      <c r="D152" s="13" t="s">
        <v>331</v>
      </c>
      <c r="E152" s="13" t="s">
        <v>16</v>
      </c>
      <c r="F152" s="16" t="s">
        <v>822</v>
      </c>
      <c r="G152" s="13" t="s">
        <v>570</v>
      </c>
      <c r="H152" s="12" t="s">
        <v>341</v>
      </c>
      <c r="I152" s="13">
        <v>72</v>
      </c>
      <c r="J152" s="13" t="s">
        <v>19</v>
      </c>
      <c r="K152" s="19" t="s">
        <v>342</v>
      </c>
      <c r="L152" s="20" t="s">
        <v>21</v>
      </c>
      <c r="M152" s="16" t="s">
        <v>823</v>
      </c>
      <c r="N152" s="16">
        <v>1</v>
      </c>
      <c r="O152" s="13">
        <v>12</v>
      </c>
      <c r="P152" s="13">
        <v>2.66</v>
      </c>
      <c r="Q152" s="13">
        <v>1.36</v>
      </c>
      <c r="R152" s="13">
        <f t="shared" si="2"/>
        <v>1.95588235294118</v>
      </c>
      <c r="S152" s="30">
        <v>10</v>
      </c>
    </row>
    <row r="153" ht="30" customHeight="true" spans="1:19">
      <c r="A153" s="13">
        <v>151</v>
      </c>
      <c r="B153" s="13" t="s">
        <v>824</v>
      </c>
      <c r="C153" s="13" t="s">
        <v>330</v>
      </c>
      <c r="D153" s="13" t="s">
        <v>338</v>
      </c>
      <c r="E153" s="13" t="s">
        <v>825</v>
      </c>
      <c r="F153" s="16" t="s">
        <v>340</v>
      </c>
      <c r="G153" s="13" t="s">
        <v>826</v>
      </c>
      <c r="H153" s="12" t="s">
        <v>341</v>
      </c>
      <c r="I153" s="13">
        <v>72</v>
      </c>
      <c r="J153" s="13" t="s">
        <v>83</v>
      </c>
      <c r="K153" s="19" t="s">
        <v>342</v>
      </c>
      <c r="L153" s="20" t="s">
        <v>21</v>
      </c>
      <c r="M153" s="16" t="s">
        <v>827</v>
      </c>
      <c r="N153" s="16">
        <v>1.1</v>
      </c>
      <c r="O153" s="13">
        <v>12</v>
      </c>
      <c r="P153" s="13">
        <v>2.85</v>
      </c>
      <c r="Q153" s="13">
        <v>1.36</v>
      </c>
      <c r="R153" s="13">
        <f t="shared" si="2"/>
        <v>2.09558823529412</v>
      </c>
      <c r="S153" s="30">
        <v>11</v>
      </c>
    </row>
    <row r="154" ht="30" customHeight="true" spans="1:19">
      <c r="A154" s="13">
        <v>152</v>
      </c>
      <c r="B154" s="13" t="s">
        <v>828</v>
      </c>
      <c r="C154" s="13" t="s">
        <v>330</v>
      </c>
      <c r="D154" s="13" t="s">
        <v>338</v>
      </c>
      <c r="E154" s="13" t="s">
        <v>825</v>
      </c>
      <c r="F154" s="16" t="s">
        <v>340</v>
      </c>
      <c r="G154" s="13" t="s">
        <v>826</v>
      </c>
      <c r="H154" s="12" t="s">
        <v>341</v>
      </c>
      <c r="I154" s="13">
        <v>48</v>
      </c>
      <c r="J154" s="13" t="s">
        <v>83</v>
      </c>
      <c r="K154" s="19" t="s">
        <v>342</v>
      </c>
      <c r="L154" s="20" t="s">
        <v>21</v>
      </c>
      <c r="M154" s="16" t="s">
        <v>829</v>
      </c>
      <c r="N154" s="16">
        <v>1.1</v>
      </c>
      <c r="O154" s="13">
        <v>12</v>
      </c>
      <c r="P154" s="13">
        <v>2.9</v>
      </c>
      <c r="Q154" s="13">
        <v>1.36</v>
      </c>
      <c r="R154" s="13">
        <f t="shared" si="2"/>
        <v>2.13235294117647</v>
      </c>
      <c r="S154" s="30">
        <v>12</v>
      </c>
    </row>
    <row r="155" ht="30" customHeight="true" spans="1:19">
      <c r="A155" s="13">
        <v>153</v>
      </c>
      <c r="B155" s="13" t="s">
        <v>830</v>
      </c>
      <c r="C155" s="13" t="s">
        <v>330</v>
      </c>
      <c r="D155" s="13" t="s">
        <v>338</v>
      </c>
      <c r="E155" s="13" t="s">
        <v>825</v>
      </c>
      <c r="F155" s="16" t="s">
        <v>340</v>
      </c>
      <c r="G155" s="13" t="s">
        <v>826</v>
      </c>
      <c r="H155" s="12" t="s">
        <v>341</v>
      </c>
      <c r="I155" s="13">
        <v>96</v>
      </c>
      <c r="J155" s="13" t="s">
        <v>83</v>
      </c>
      <c r="K155" s="19" t="s">
        <v>342</v>
      </c>
      <c r="L155" s="20" t="s">
        <v>21</v>
      </c>
      <c r="M155" s="16" t="s">
        <v>831</v>
      </c>
      <c r="N155" s="16">
        <v>1.1</v>
      </c>
      <c r="O155" s="13">
        <v>12</v>
      </c>
      <c r="P155" s="13">
        <v>4.05</v>
      </c>
      <c r="Q155" s="13">
        <v>1.36</v>
      </c>
      <c r="R155" s="13">
        <f t="shared" si="2"/>
        <v>2.97794117647059</v>
      </c>
      <c r="S155" s="30">
        <v>13</v>
      </c>
    </row>
    <row r="156" ht="30" customHeight="true" spans="1:19">
      <c r="A156" s="13">
        <v>154</v>
      </c>
      <c r="B156" s="13" t="s">
        <v>832</v>
      </c>
      <c r="C156" s="13" t="s">
        <v>330</v>
      </c>
      <c r="D156" s="13" t="s">
        <v>331</v>
      </c>
      <c r="E156" s="13" t="s">
        <v>16</v>
      </c>
      <c r="F156" s="16" t="s">
        <v>335</v>
      </c>
      <c r="G156" s="13" t="s">
        <v>570</v>
      </c>
      <c r="H156" s="12" t="s">
        <v>336</v>
      </c>
      <c r="I156" s="13">
        <v>12</v>
      </c>
      <c r="J156" s="13" t="s">
        <v>19</v>
      </c>
      <c r="K156" s="19" t="s">
        <v>333</v>
      </c>
      <c r="L156" s="20" t="s">
        <v>21</v>
      </c>
      <c r="M156" s="16" t="s">
        <v>798</v>
      </c>
      <c r="N156" s="16">
        <v>1</v>
      </c>
      <c r="O156" s="13">
        <v>12</v>
      </c>
      <c r="P156" s="13">
        <v>4.09</v>
      </c>
      <c r="Q156" s="13">
        <v>1.36</v>
      </c>
      <c r="R156" s="13">
        <f t="shared" si="2"/>
        <v>3.00735294117647</v>
      </c>
      <c r="S156" s="30">
        <v>14</v>
      </c>
    </row>
    <row r="157" ht="30" customHeight="true" spans="1:19">
      <c r="A157" s="13">
        <v>155</v>
      </c>
      <c r="B157" s="13" t="s">
        <v>833</v>
      </c>
      <c r="C157" s="13" t="s">
        <v>330</v>
      </c>
      <c r="D157" s="13" t="s">
        <v>355</v>
      </c>
      <c r="E157" s="13" t="s">
        <v>834</v>
      </c>
      <c r="F157" s="16" t="s">
        <v>357</v>
      </c>
      <c r="G157" s="13" t="s">
        <v>835</v>
      </c>
      <c r="H157" s="12" t="s">
        <v>836</v>
      </c>
      <c r="I157" s="13">
        <v>10</v>
      </c>
      <c r="J157" s="13" t="s">
        <v>62</v>
      </c>
      <c r="K157" s="19" t="s">
        <v>358</v>
      </c>
      <c r="L157" s="20" t="s">
        <v>21</v>
      </c>
      <c r="M157" s="16" t="s">
        <v>837</v>
      </c>
      <c r="N157" s="16">
        <v>1.25</v>
      </c>
      <c r="O157" s="13">
        <v>3</v>
      </c>
      <c r="P157" s="13">
        <v>4.26</v>
      </c>
      <c r="Q157" s="13">
        <v>1.36</v>
      </c>
      <c r="R157" s="13">
        <f t="shared" si="2"/>
        <v>3.13235294117647</v>
      </c>
      <c r="S157" s="30">
        <v>15</v>
      </c>
    </row>
    <row r="158" ht="30" customHeight="true" spans="1:19">
      <c r="A158" s="13">
        <v>156</v>
      </c>
      <c r="B158" s="13" t="s">
        <v>838</v>
      </c>
      <c r="C158" s="13" t="s">
        <v>330</v>
      </c>
      <c r="D158" s="13" t="s">
        <v>331</v>
      </c>
      <c r="E158" s="13" t="s">
        <v>16</v>
      </c>
      <c r="F158" s="16" t="s">
        <v>332</v>
      </c>
      <c r="G158" s="13" t="s">
        <v>570</v>
      </c>
      <c r="H158" s="12" t="s">
        <v>33</v>
      </c>
      <c r="I158" s="13">
        <v>72</v>
      </c>
      <c r="J158" s="13" t="s">
        <v>19</v>
      </c>
      <c r="K158" s="19" t="s">
        <v>349</v>
      </c>
      <c r="L158" s="20" t="s">
        <v>21</v>
      </c>
      <c r="M158" s="16" t="s">
        <v>839</v>
      </c>
      <c r="N158" s="16">
        <v>1</v>
      </c>
      <c r="O158" s="13">
        <v>12</v>
      </c>
      <c r="P158" s="13">
        <v>6.31</v>
      </c>
      <c r="Q158" s="13">
        <v>1.36</v>
      </c>
      <c r="R158" s="13">
        <f t="shared" si="2"/>
        <v>4.63970588235294</v>
      </c>
      <c r="S158" s="30">
        <v>16</v>
      </c>
    </row>
    <row r="159" ht="30" customHeight="true" spans="1:19">
      <c r="A159" s="13">
        <v>157</v>
      </c>
      <c r="B159" s="13" t="s">
        <v>840</v>
      </c>
      <c r="C159" s="13" t="s">
        <v>330</v>
      </c>
      <c r="D159" s="13" t="s">
        <v>331</v>
      </c>
      <c r="E159" s="13" t="s">
        <v>16</v>
      </c>
      <c r="F159" s="16" t="s">
        <v>332</v>
      </c>
      <c r="G159" s="13" t="s">
        <v>570</v>
      </c>
      <c r="H159" s="12" t="s">
        <v>33</v>
      </c>
      <c r="I159" s="13">
        <v>24</v>
      </c>
      <c r="J159" s="13" t="s">
        <v>19</v>
      </c>
      <c r="K159" s="19" t="s">
        <v>349</v>
      </c>
      <c r="L159" s="20" t="s">
        <v>21</v>
      </c>
      <c r="M159" s="16" t="s">
        <v>841</v>
      </c>
      <c r="N159" s="16">
        <v>1</v>
      </c>
      <c r="O159" s="13">
        <v>12</v>
      </c>
      <c r="P159" s="13">
        <v>6.57</v>
      </c>
      <c r="Q159" s="13">
        <v>1.36</v>
      </c>
      <c r="R159" s="13">
        <f t="shared" si="2"/>
        <v>4.83088235294118</v>
      </c>
      <c r="S159" s="30">
        <v>17</v>
      </c>
    </row>
    <row r="160" ht="30" customHeight="true" spans="1:19">
      <c r="A160" s="13">
        <v>158</v>
      </c>
      <c r="B160" s="13" t="s">
        <v>842</v>
      </c>
      <c r="C160" s="13" t="s">
        <v>330</v>
      </c>
      <c r="D160" s="13" t="s">
        <v>331</v>
      </c>
      <c r="E160" s="13" t="s">
        <v>16</v>
      </c>
      <c r="F160" s="16" t="s">
        <v>822</v>
      </c>
      <c r="G160" s="13" t="s">
        <v>570</v>
      </c>
      <c r="H160" s="12" t="s">
        <v>341</v>
      </c>
      <c r="I160" s="13">
        <v>24</v>
      </c>
      <c r="J160" s="13" t="s">
        <v>19</v>
      </c>
      <c r="K160" s="19" t="s">
        <v>342</v>
      </c>
      <c r="L160" s="20" t="s">
        <v>21</v>
      </c>
      <c r="M160" s="16" t="s">
        <v>843</v>
      </c>
      <c r="N160" s="16">
        <v>1</v>
      </c>
      <c r="O160" s="13">
        <v>12</v>
      </c>
      <c r="P160" s="13">
        <v>7.98</v>
      </c>
      <c r="Q160" s="13">
        <v>1.36</v>
      </c>
      <c r="R160" s="13">
        <f t="shared" si="2"/>
        <v>5.86764705882353</v>
      </c>
      <c r="S160" s="30">
        <v>18</v>
      </c>
    </row>
    <row r="161" ht="30" customHeight="true" spans="1:19">
      <c r="A161" s="13">
        <v>159</v>
      </c>
      <c r="B161" s="13" t="s">
        <v>844</v>
      </c>
      <c r="C161" s="13" t="s">
        <v>374</v>
      </c>
      <c r="D161" s="13" t="s">
        <v>375</v>
      </c>
      <c r="E161" s="13" t="s">
        <v>91</v>
      </c>
      <c r="F161" s="16" t="s">
        <v>383</v>
      </c>
      <c r="G161" s="13" t="s">
        <v>845</v>
      </c>
      <c r="H161" s="12" t="s">
        <v>376</v>
      </c>
      <c r="I161" s="13">
        <v>1</v>
      </c>
      <c r="J161" s="13" t="s">
        <v>94</v>
      </c>
      <c r="K161" s="19" t="s">
        <v>377</v>
      </c>
      <c r="L161" s="20" t="s">
        <v>94</v>
      </c>
      <c r="M161" s="16" t="s">
        <v>846</v>
      </c>
      <c r="N161" s="16">
        <v>1</v>
      </c>
      <c r="O161" s="13">
        <v>3</v>
      </c>
      <c r="P161" s="13">
        <v>22.62</v>
      </c>
      <c r="Q161" s="13">
        <v>22.62</v>
      </c>
      <c r="R161" s="13">
        <f t="shared" si="2"/>
        <v>1</v>
      </c>
      <c r="S161" s="30">
        <v>1</v>
      </c>
    </row>
    <row r="162" ht="30" customHeight="true" spans="1:19">
      <c r="A162" s="13">
        <v>160</v>
      </c>
      <c r="B162" s="13" t="s">
        <v>847</v>
      </c>
      <c r="C162" s="13" t="s">
        <v>374</v>
      </c>
      <c r="D162" s="13" t="s">
        <v>375</v>
      </c>
      <c r="E162" s="13" t="s">
        <v>106</v>
      </c>
      <c r="F162" s="16" t="s">
        <v>383</v>
      </c>
      <c r="G162" s="13" t="s">
        <v>845</v>
      </c>
      <c r="H162" s="12" t="s">
        <v>376</v>
      </c>
      <c r="I162" s="13">
        <v>2</v>
      </c>
      <c r="J162" s="13" t="s">
        <v>94</v>
      </c>
      <c r="K162" s="19" t="s">
        <v>377</v>
      </c>
      <c r="L162" s="20" t="s">
        <v>21</v>
      </c>
      <c r="M162" s="16" t="s">
        <v>848</v>
      </c>
      <c r="N162" s="16">
        <v>1</v>
      </c>
      <c r="O162" s="13">
        <v>3</v>
      </c>
      <c r="P162" s="13">
        <v>22.62</v>
      </c>
      <c r="Q162" s="13">
        <v>22.62</v>
      </c>
      <c r="R162" s="13">
        <f t="shared" si="2"/>
        <v>1</v>
      </c>
      <c r="S162" s="30">
        <v>2</v>
      </c>
    </row>
    <row r="163" ht="30" customHeight="true" spans="1:19">
      <c r="A163" s="13">
        <v>161</v>
      </c>
      <c r="B163" s="13" t="s">
        <v>849</v>
      </c>
      <c r="C163" s="13" t="s">
        <v>374</v>
      </c>
      <c r="D163" s="13" t="s">
        <v>375</v>
      </c>
      <c r="E163" s="13" t="s">
        <v>106</v>
      </c>
      <c r="F163" s="16" t="s">
        <v>383</v>
      </c>
      <c r="G163" s="13" t="s">
        <v>845</v>
      </c>
      <c r="H163" s="12" t="s">
        <v>376</v>
      </c>
      <c r="I163" s="13">
        <v>5</v>
      </c>
      <c r="J163" s="13" t="s">
        <v>94</v>
      </c>
      <c r="K163" s="19" t="s">
        <v>377</v>
      </c>
      <c r="L163" s="20" t="s">
        <v>21</v>
      </c>
      <c r="M163" s="16" t="s">
        <v>850</v>
      </c>
      <c r="N163" s="16">
        <v>1</v>
      </c>
      <c r="O163" s="13">
        <v>3</v>
      </c>
      <c r="P163" s="13">
        <v>22.62</v>
      </c>
      <c r="Q163" s="13">
        <v>22.62</v>
      </c>
      <c r="R163" s="13">
        <f t="shared" si="2"/>
        <v>1</v>
      </c>
      <c r="S163" s="30">
        <v>2</v>
      </c>
    </row>
    <row r="164" ht="30" customHeight="true" spans="1:19">
      <c r="A164" s="13">
        <v>162</v>
      </c>
      <c r="B164" s="13" t="s">
        <v>851</v>
      </c>
      <c r="C164" s="13" t="s">
        <v>374</v>
      </c>
      <c r="D164" s="13" t="s">
        <v>375</v>
      </c>
      <c r="E164" s="13" t="s">
        <v>91</v>
      </c>
      <c r="F164" s="16" t="s">
        <v>92</v>
      </c>
      <c r="G164" s="13" t="s">
        <v>548</v>
      </c>
      <c r="H164" s="12" t="s">
        <v>376</v>
      </c>
      <c r="I164" s="13">
        <v>1</v>
      </c>
      <c r="J164" s="13" t="s">
        <v>94</v>
      </c>
      <c r="K164" s="19" t="s">
        <v>377</v>
      </c>
      <c r="L164" s="20" t="s">
        <v>94</v>
      </c>
      <c r="M164" s="16" t="s">
        <v>852</v>
      </c>
      <c r="N164" s="16">
        <v>1</v>
      </c>
      <c r="O164" s="13">
        <v>1.5</v>
      </c>
      <c r="P164" s="13">
        <v>22.77</v>
      </c>
      <c r="Q164" s="13">
        <v>22.62</v>
      </c>
      <c r="R164" s="13">
        <f t="shared" si="2"/>
        <v>1.00663129973475</v>
      </c>
      <c r="S164" s="30">
        <v>3</v>
      </c>
    </row>
    <row r="165" ht="30" customHeight="true" spans="1:19">
      <c r="A165" s="13">
        <v>163</v>
      </c>
      <c r="B165" s="13" t="s">
        <v>853</v>
      </c>
      <c r="C165" s="13" t="s">
        <v>374</v>
      </c>
      <c r="D165" s="13" t="s">
        <v>375</v>
      </c>
      <c r="E165" s="13" t="s">
        <v>106</v>
      </c>
      <c r="F165" s="16" t="s">
        <v>92</v>
      </c>
      <c r="G165" s="13" t="s">
        <v>548</v>
      </c>
      <c r="H165" s="12" t="s">
        <v>376</v>
      </c>
      <c r="I165" s="13">
        <v>2</v>
      </c>
      <c r="J165" s="13" t="s">
        <v>94</v>
      </c>
      <c r="K165" s="19" t="s">
        <v>377</v>
      </c>
      <c r="L165" s="20" t="s">
        <v>21</v>
      </c>
      <c r="M165" s="16" t="s">
        <v>854</v>
      </c>
      <c r="N165" s="16">
        <v>1</v>
      </c>
      <c r="O165" s="13">
        <v>1.5</v>
      </c>
      <c r="P165" s="13">
        <v>22.77</v>
      </c>
      <c r="Q165" s="13">
        <v>22.62</v>
      </c>
      <c r="R165" s="13">
        <f t="shared" si="2"/>
        <v>1.00663129973475</v>
      </c>
      <c r="S165" s="30">
        <v>3</v>
      </c>
    </row>
    <row r="166" ht="30" customHeight="true" spans="1:19">
      <c r="A166" s="13">
        <v>164</v>
      </c>
      <c r="B166" s="13" t="s">
        <v>855</v>
      </c>
      <c r="C166" s="13" t="s">
        <v>374</v>
      </c>
      <c r="D166" s="13" t="s">
        <v>375</v>
      </c>
      <c r="E166" s="13" t="s">
        <v>106</v>
      </c>
      <c r="F166" s="16" t="s">
        <v>92</v>
      </c>
      <c r="G166" s="13" t="s">
        <v>548</v>
      </c>
      <c r="H166" s="12" t="s">
        <v>376</v>
      </c>
      <c r="I166" s="13">
        <v>5</v>
      </c>
      <c r="J166" s="13" t="s">
        <v>94</v>
      </c>
      <c r="K166" s="19" t="s">
        <v>377</v>
      </c>
      <c r="L166" s="20" t="s">
        <v>21</v>
      </c>
      <c r="M166" s="16" t="s">
        <v>856</v>
      </c>
      <c r="N166" s="16">
        <v>1</v>
      </c>
      <c r="O166" s="13">
        <v>1.5</v>
      </c>
      <c r="P166" s="13">
        <v>22.77</v>
      </c>
      <c r="Q166" s="13">
        <v>22.62</v>
      </c>
      <c r="R166" s="13">
        <f t="shared" si="2"/>
        <v>1.00663129973475</v>
      </c>
      <c r="S166" s="30">
        <v>3</v>
      </c>
    </row>
    <row r="167" ht="30" customHeight="true" spans="1:19">
      <c r="A167" s="13">
        <v>165</v>
      </c>
      <c r="B167" s="13" t="s">
        <v>857</v>
      </c>
      <c r="C167" s="13" t="s">
        <v>374</v>
      </c>
      <c r="D167" s="13" t="s">
        <v>375</v>
      </c>
      <c r="E167" s="13" t="s">
        <v>106</v>
      </c>
      <c r="F167" s="16" t="s">
        <v>99</v>
      </c>
      <c r="G167" s="13" t="s">
        <v>561</v>
      </c>
      <c r="H167" s="12" t="s">
        <v>376</v>
      </c>
      <c r="I167" s="13">
        <v>10</v>
      </c>
      <c r="J167" s="13" t="s">
        <v>94</v>
      </c>
      <c r="K167" s="19" t="s">
        <v>377</v>
      </c>
      <c r="L167" s="20" t="s">
        <v>21</v>
      </c>
      <c r="M167" s="16" t="s">
        <v>858</v>
      </c>
      <c r="N167" s="16">
        <v>1</v>
      </c>
      <c r="O167" s="13">
        <v>7.5</v>
      </c>
      <c r="P167" s="13">
        <v>25.85</v>
      </c>
      <c r="Q167" s="13">
        <v>22.62</v>
      </c>
      <c r="R167" s="13">
        <f t="shared" si="2"/>
        <v>1.14279398762157</v>
      </c>
      <c r="S167" s="30">
        <v>4</v>
      </c>
    </row>
    <row r="168" ht="30" customHeight="true" spans="1:19">
      <c r="A168" s="13">
        <v>166</v>
      </c>
      <c r="B168" s="13" t="s">
        <v>859</v>
      </c>
      <c r="C168" s="13" t="s">
        <v>374</v>
      </c>
      <c r="D168" s="13" t="s">
        <v>375</v>
      </c>
      <c r="E168" s="13" t="s">
        <v>106</v>
      </c>
      <c r="F168" s="16" t="s">
        <v>99</v>
      </c>
      <c r="G168" s="13" t="s">
        <v>561</v>
      </c>
      <c r="H168" s="12" t="s">
        <v>376</v>
      </c>
      <c r="I168" s="13">
        <v>5</v>
      </c>
      <c r="J168" s="13" t="s">
        <v>94</v>
      </c>
      <c r="K168" s="19" t="s">
        <v>377</v>
      </c>
      <c r="L168" s="20" t="s">
        <v>21</v>
      </c>
      <c r="M168" s="16" t="s">
        <v>860</v>
      </c>
      <c r="N168" s="16">
        <v>1</v>
      </c>
      <c r="O168" s="13">
        <v>7.5</v>
      </c>
      <c r="P168" s="13">
        <v>25.86</v>
      </c>
      <c r="Q168" s="13">
        <v>22.62</v>
      </c>
      <c r="R168" s="13">
        <f t="shared" si="2"/>
        <v>1.14323607427056</v>
      </c>
      <c r="S168" s="30">
        <v>5</v>
      </c>
    </row>
    <row r="169" ht="30" customHeight="true" spans="1:19">
      <c r="A169" s="13">
        <v>167</v>
      </c>
      <c r="B169" s="13" t="s">
        <v>861</v>
      </c>
      <c r="C169" s="13" t="s">
        <v>374</v>
      </c>
      <c r="D169" s="13" t="s">
        <v>375</v>
      </c>
      <c r="E169" s="13" t="s">
        <v>91</v>
      </c>
      <c r="F169" s="16" t="s">
        <v>99</v>
      </c>
      <c r="G169" s="13" t="s">
        <v>561</v>
      </c>
      <c r="H169" s="12" t="s">
        <v>376</v>
      </c>
      <c r="I169" s="13">
        <v>1</v>
      </c>
      <c r="J169" s="13" t="s">
        <v>94</v>
      </c>
      <c r="K169" s="19" t="s">
        <v>377</v>
      </c>
      <c r="L169" s="20" t="s">
        <v>94</v>
      </c>
      <c r="M169" s="16" t="s">
        <v>862</v>
      </c>
      <c r="N169" s="16">
        <v>1</v>
      </c>
      <c r="O169" s="13">
        <v>7.5</v>
      </c>
      <c r="P169" s="13">
        <v>25.88</v>
      </c>
      <c r="Q169" s="13">
        <v>22.62</v>
      </c>
      <c r="R169" s="13">
        <f t="shared" si="2"/>
        <v>1.14412024756852</v>
      </c>
      <c r="S169" s="30">
        <v>6</v>
      </c>
    </row>
    <row r="170" ht="30" customHeight="true" spans="1:19">
      <c r="A170" s="13">
        <v>168</v>
      </c>
      <c r="B170" s="13" t="s">
        <v>863</v>
      </c>
      <c r="C170" s="13" t="s">
        <v>374</v>
      </c>
      <c r="D170" s="13" t="s">
        <v>375</v>
      </c>
      <c r="E170" s="13" t="s">
        <v>106</v>
      </c>
      <c r="F170" s="16" t="s">
        <v>864</v>
      </c>
      <c r="G170" s="13" t="s">
        <v>845</v>
      </c>
      <c r="H170" s="12" t="s">
        <v>282</v>
      </c>
      <c r="I170" s="13">
        <v>6</v>
      </c>
      <c r="J170" s="13" t="s">
        <v>94</v>
      </c>
      <c r="K170" s="19" t="s">
        <v>389</v>
      </c>
      <c r="L170" s="20" t="s">
        <v>21</v>
      </c>
      <c r="M170" s="16" t="s">
        <v>865</v>
      </c>
      <c r="N170" s="16">
        <v>1</v>
      </c>
      <c r="O170" s="13">
        <v>3</v>
      </c>
      <c r="P170" s="13">
        <v>29.07</v>
      </c>
      <c r="Q170" s="13">
        <v>22.62</v>
      </c>
      <c r="R170" s="13">
        <f t="shared" si="2"/>
        <v>1.28514588859416</v>
      </c>
      <c r="S170" s="30">
        <v>7</v>
      </c>
    </row>
    <row r="171" ht="30" customHeight="true" spans="1:19">
      <c r="A171" s="13">
        <v>169</v>
      </c>
      <c r="B171" s="13" t="s">
        <v>866</v>
      </c>
      <c r="C171" s="13" t="s">
        <v>374</v>
      </c>
      <c r="D171" s="13" t="s">
        <v>375</v>
      </c>
      <c r="E171" s="13" t="s">
        <v>106</v>
      </c>
      <c r="F171" s="16" t="s">
        <v>867</v>
      </c>
      <c r="G171" s="13" t="s">
        <v>845</v>
      </c>
      <c r="H171" s="12" t="s">
        <v>376</v>
      </c>
      <c r="I171" s="13">
        <v>1</v>
      </c>
      <c r="J171" s="13" t="s">
        <v>94</v>
      </c>
      <c r="K171" s="19" t="s">
        <v>389</v>
      </c>
      <c r="L171" s="20" t="s">
        <v>94</v>
      </c>
      <c r="M171" s="16" t="s">
        <v>868</v>
      </c>
      <c r="N171" s="16">
        <v>1</v>
      </c>
      <c r="O171" s="13">
        <v>3</v>
      </c>
      <c r="P171" s="13">
        <v>29.07</v>
      </c>
      <c r="Q171" s="13">
        <v>22.62</v>
      </c>
      <c r="R171" s="13">
        <f t="shared" si="2"/>
        <v>1.28514588859416</v>
      </c>
      <c r="S171" s="30">
        <v>7</v>
      </c>
    </row>
    <row r="172" ht="30" customHeight="true" spans="1:19">
      <c r="A172" s="13">
        <v>170</v>
      </c>
      <c r="B172" s="13" t="s">
        <v>869</v>
      </c>
      <c r="C172" s="13" t="s">
        <v>374</v>
      </c>
      <c r="D172" s="13" t="s">
        <v>375</v>
      </c>
      <c r="E172" s="13" t="s">
        <v>106</v>
      </c>
      <c r="F172" s="16" t="s">
        <v>870</v>
      </c>
      <c r="G172" s="13" t="s">
        <v>548</v>
      </c>
      <c r="H172" s="12" t="s">
        <v>282</v>
      </c>
      <c r="I172" s="13">
        <v>4</v>
      </c>
      <c r="J172" s="13" t="s">
        <v>94</v>
      </c>
      <c r="K172" s="19" t="s">
        <v>389</v>
      </c>
      <c r="L172" s="20" t="s">
        <v>21</v>
      </c>
      <c r="M172" s="16" t="s">
        <v>871</v>
      </c>
      <c r="N172" s="16">
        <v>1</v>
      </c>
      <c r="O172" s="13">
        <v>1.5</v>
      </c>
      <c r="P172" s="13">
        <v>29.46</v>
      </c>
      <c r="Q172" s="13">
        <v>22.62</v>
      </c>
      <c r="R172" s="13">
        <f t="shared" si="2"/>
        <v>1.30238726790451</v>
      </c>
      <c r="S172" s="30">
        <v>8</v>
      </c>
    </row>
    <row r="173" ht="30" customHeight="true" spans="1:19">
      <c r="A173" s="13">
        <v>171</v>
      </c>
      <c r="B173" s="13" t="s">
        <v>872</v>
      </c>
      <c r="C173" s="13" t="s">
        <v>374</v>
      </c>
      <c r="D173" s="13" t="s">
        <v>375</v>
      </c>
      <c r="E173" s="13" t="s">
        <v>106</v>
      </c>
      <c r="F173" s="16" t="s">
        <v>873</v>
      </c>
      <c r="G173" s="13" t="s">
        <v>548</v>
      </c>
      <c r="H173" s="12" t="s">
        <v>282</v>
      </c>
      <c r="I173" s="13">
        <v>1</v>
      </c>
      <c r="J173" s="13" t="s">
        <v>94</v>
      </c>
      <c r="K173" s="19" t="s">
        <v>389</v>
      </c>
      <c r="L173" s="20" t="s">
        <v>94</v>
      </c>
      <c r="M173" s="16" t="s">
        <v>874</v>
      </c>
      <c r="N173" s="16">
        <v>1</v>
      </c>
      <c r="O173" s="13">
        <v>1.5</v>
      </c>
      <c r="P173" s="13">
        <v>29.46</v>
      </c>
      <c r="Q173" s="13">
        <v>22.62</v>
      </c>
      <c r="R173" s="13">
        <f t="shared" si="2"/>
        <v>1.30238726790451</v>
      </c>
      <c r="S173" s="30">
        <v>8</v>
      </c>
    </row>
    <row r="174" ht="30" customHeight="true" spans="1:19">
      <c r="A174" s="13">
        <v>172</v>
      </c>
      <c r="B174" s="13" t="s">
        <v>875</v>
      </c>
      <c r="C174" s="13" t="s">
        <v>374</v>
      </c>
      <c r="D174" s="13" t="s">
        <v>375</v>
      </c>
      <c r="E174" s="13" t="s">
        <v>106</v>
      </c>
      <c r="F174" s="16" t="s">
        <v>876</v>
      </c>
      <c r="G174" s="13" t="s">
        <v>561</v>
      </c>
      <c r="H174" s="12" t="s">
        <v>376</v>
      </c>
      <c r="I174" s="13">
        <v>6</v>
      </c>
      <c r="J174" s="13" t="s">
        <v>94</v>
      </c>
      <c r="K174" s="19" t="s">
        <v>389</v>
      </c>
      <c r="L174" s="20" t="s">
        <v>21</v>
      </c>
      <c r="M174" s="16" t="s">
        <v>877</v>
      </c>
      <c r="N174" s="16">
        <v>1</v>
      </c>
      <c r="O174" s="13">
        <v>7.5</v>
      </c>
      <c r="P174" s="13">
        <v>33.19</v>
      </c>
      <c r="Q174" s="13">
        <v>22.62</v>
      </c>
      <c r="R174" s="13">
        <f t="shared" si="2"/>
        <v>1.46728558797524</v>
      </c>
      <c r="S174" s="30">
        <v>9</v>
      </c>
    </row>
    <row r="175" ht="30" customHeight="true" spans="1:19">
      <c r="A175" s="13">
        <v>173</v>
      </c>
      <c r="B175" s="13" t="s">
        <v>878</v>
      </c>
      <c r="C175" s="13" t="s">
        <v>374</v>
      </c>
      <c r="D175" s="13" t="s">
        <v>375</v>
      </c>
      <c r="E175" s="13" t="s">
        <v>106</v>
      </c>
      <c r="F175" s="16" t="s">
        <v>879</v>
      </c>
      <c r="G175" s="13" t="s">
        <v>561</v>
      </c>
      <c r="H175" s="12" t="s">
        <v>282</v>
      </c>
      <c r="I175" s="13">
        <v>1</v>
      </c>
      <c r="J175" s="13" t="s">
        <v>94</v>
      </c>
      <c r="K175" s="19" t="s">
        <v>389</v>
      </c>
      <c r="L175" s="20" t="s">
        <v>94</v>
      </c>
      <c r="M175" s="16" t="s">
        <v>880</v>
      </c>
      <c r="N175" s="16">
        <v>1</v>
      </c>
      <c r="O175" s="13">
        <v>7.5</v>
      </c>
      <c r="P175" s="13">
        <v>33.23</v>
      </c>
      <c r="Q175" s="13">
        <v>22.62</v>
      </c>
      <c r="R175" s="13">
        <f t="shared" si="2"/>
        <v>1.46905393457118</v>
      </c>
      <c r="S175" s="30">
        <v>10</v>
      </c>
    </row>
    <row r="176" ht="30" customHeight="true" spans="1:19">
      <c r="A176" s="13">
        <v>174</v>
      </c>
      <c r="B176" s="13" t="s">
        <v>881</v>
      </c>
      <c r="C176" s="13" t="s">
        <v>374</v>
      </c>
      <c r="D176" s="13" t="s">
        <v>375</v>
      </c>
      <c r="E176" s="13" t="s">
        <v>106</v>
      </c>
      <c r="F176" s="16" t="s">
        <v>882</v>
      </c>
      <c r="G176" s="13" t="s">
        <v>548</v>
      </c>
      <c r="H176" s="12" t="s">
        <v>376</v>
      </c>
      <c r="I176" s="13">
        <v>6</v>
      </c>
      <c r="J176" s="13" t="s">
        <v>94</v>
      </c>
      <c r="K176" s="19" t="s">
        <v>389</v>
      </c>
      <c r="L176" s="20" t="s">
        <v>21</v>
      </c>
      <c r="M176" s="16" t="s">
        <v>883</v>
      </c>
      <c r="N176" s="16">
        <v>1</v>
      </c>
      <c r="O176" s="13">
        <v>1.5</v>
      </c>
      <c r="P176" s="13">
        <v>49.2</v>
      </c>
      <c r="Q176" s="13">
        <v>22.62</v>
      </c>
      <c r="R176" s="13">
        <f t="shared" si="2"/>
        <v>2.17506631299735</v>
      </c>
      <c r="S176" s="30">
        <v>11</v>
      </c>
    </row>
    <row r="177" ht="30" customHeight="true" spans="1:19">
      <c r="A177" s="13">
        <v>175</v>
      </c>
      <c r="B177" s="13" t="s">
        <v>884</v>
      </c>
      <c r="C177" s="13" t="s">
        <v>374</v>
      </c>
      <c r="D177" s="13" t="s">
        <v>375</v>
      </c>
      <c r="E177" s="13" t="s">
        <v>106</v>
      </c>
      <c r="F177" s="16" t="s">
        <v>882</v>
      </c>
      <c r="G177" s="13" t="s">
        <v>548</v>
      </c>
      <c r="H177" s="12" t="s">
        <v>282</v>
      </c>
      <c r="I177" s="13">
        <v>2</v>
      </c>
      <c r="J177" s="13" t="s">
        <v>94</v>
      </c>
      <c r="K177" s="19" t="s">
        <v>389</v>
      </c>
      <c r="L177" s="20" t="s">
        <v>21</v>
      </c>
      <c r="M177" s="16" t="s">
        <v>885</v>
      </c>
      <c r="N177" s="16">
        <v>1</v>
      </c>
      <c r="O177" s="13">
        <v>1.5</v>
      </c>
      <c r="P177" s="13">
        <v>49.2</v>
      </c>
      <c r="Q177" s="13">
        <v>22.62</v>
      </c>
      <c r="R177" s="13">
        <f t="shared" si="2"/>
        <v>2.17506631299735</v>
      </c>
      <c r="S177" s="30">
        <v>11</v>
      </c>
    </row>
    <row r="178" ht="30" customHeight="true" spans="1:19">
      <c r="A178" s="13">
        <v>176</v>
      </c>
      <c r="B178" s="13" t="s">
        <v>886</v>
      </c>
      <c r="C178" s="13" t="s">
        <v>374</v>
      </c>
      <c r="D178" s="13" t="s">
        <v>375</v>
      </c>
      <c r="E178" s="13" t="s">
        <v>106</v>
      </c>
      <c r="F178" s="16" t="s">
        <v>887</v>
      </c>
      <c r="G178" s="13" t="s">
        <v>548</v>
      </c>
      <c r="H178" s="12" t="s">
        <v>376</v>
      </c>
      <c r="I178" s="13">
        <v>1</v>
      </c>
      <c r="J178" s="13" t="s">
        <v>94</v>
      </c>
      <c r="K178" s="19" t="s">
        <v>389</v>
      </c>
      <c r="L178" s="20" t="s">
        <v>94</v>
      </c>
      <c r="M178" s="16" t="s">
        <v>888</v>
      </c>
      <c r="N178" s="16">
        <v>1</v>
      </c>
      <c r="O178" s="13">
        <v>1.5</v>
      </c>
      <c r="P178" s="13">
        <v>49.2</v>
      </c>
      <c r="Q178" s="13">
        <v>22.62</v>
      </c>
      <c r="R178" s="13">
        <f t="shared" si="2"/>
        <v>2.17506631299735</v>
      </c>
      <c r="S178" s="30">
        <v>11</v>
      </c>
    </row>
    <row r="179" ht="30" customHeight="true" spans="1:19">
      <c r="A179" s="13">
        <v>177</v>
      </c>
      <c r="B179" s="13" t="s">
        <v>889</v>
      </c>
      <c r="C179" s="13" t="s">
        <v>374</v>
      </c>
      <c r="D179" s="13" t="s">
        <v>375</v>
      </c>
      <c r="E179" s="13" t="s">
        <v>106</v>
      </c>
      <c r="F179" s="16" t="s">
        <v>890</v>
      </c>
      <c r="G179" s="13" t="s">
        <v>561</v>
      </c>
      <c r="H179" s="12" t="s">
        <v>376</v>
      </c>
      <c r="I179" s="13">
        <v>5</v>
      </c>
      <c r="J179" s="13" t="s">
        <v>94</v>
      </c>
      <c r="K179" s="19" t="s">
        <v>389</v>
      </c>
      <c r="L179" s="20" t="s">
        <v>21</v>
      </c>
      <c r="M179" s="16" t="s">
        <v>891</v>
      </c>
      <c r="N179" s="16">
        <v>1</v>
      </c>
      <c r="O179" s="13">
        <v>7.5</v>
      </c>
      <c r="P179" s="13">
        <v>51.45</v>
      </c>
      <c r="Q179" s="13">
        <v>22.62</v>
      </c>
      <c r="R179" s="13">
        <f t="shared" si="2"/>
        <v>2.27453580901857</v>
      </c>
      <c r="S179" s="30">
        <v>12</v>
      </c>
    </row>
    <row r="180" ht="30" customHeight="true" spans="1:19">
      <c r="A180" s="13">
        <v>178</v>
      </c>
      <c r="B180" s="13" t="s">
        <v>892</v>
      </c>
      <c r="C180" s="13" t="s">
        <v>374</v>
      </c>
      <c r="D180" s="13" t="s">
        <v>375</v>
      </c>
      <c r="E180" s="13" t="s">
        <v>106</v>
      </c>
      <c r="F180" s="16" t="s">
        <v>893</v>
      </c>
      <c r="G180" s="13" t="s">
        <v>561</v>
      </c>
      <c r="H180" s="12" t="s">
        <v>376</v>
      </c>
      <c r="I180" s="13">
        <v>1</v>
      </c>
      <c r="J180" s="13" t="s">
        <v>94</v>
      </c>
      <c r="K180" s="19" t="s">
        <v>389</v>
      </c>
      <c r="L180" s="20" t="s">
        <v>94</v>
      </c>
      <c r="M180" s="16" t="s">
        <v>894</v>
      </c>
      <c r="N180" s="16">
        <v>1</v>
      </c>
      <c r="O180" s="13">
        <v>7.5</v>
      </c>
      <c r="P180" s="13">
        <v>51.45</v>
      </c>
      <c r="Q180" s="13">
        <v>22.62</v>
      </c>
      <c r="R180" s="13">
        <f t="shared" si="2"/>
        <v>2.27453580901857</v>
      </c>
      <c r="S180" s="30">
        <v>12</v>
      </c>
    </row>
    <row r="181" ht="30" customHeight="true" spans="1:19">
      <c r="A181" s="13">
        <v>179</v>
      </c>
      <c r="B181" s="13" t="s">
        <v>895</v>
      </c>
      <c r="C181" s="13" t="s">
        <v>374</v>
      </c>
      <c r="D181" s="13" t="s">
        <v>375</v>
      </c>
      <c r="E181" s="13" t="s">
        <v>106</v>
      </c>
      <c r="F181" s="16" t="s">
        <v>896</v>
      </c>
      <c r="G181" s="13" t="s">
        <v>845</v>
      </c>
      <c r="H181" s="12" t="s">
        <v>282</v>
      </c>
      <c r="I181" s="13">
        <v>4</v>
      </c>
      <c r="J181" s="13" t="s">
        <v>94</v>
      </c>
      <c r="K181" s="19" t="s">
        <v>389</v>
      </c>
      <c r="L181" s="20" t="s">
        <v>21</v>
      </c>
      <c r="M181" s="16" t="s">
        <v>897</v>
      </c>
      <c r="N181" s="16">
        <v>1</v>
      </c>
      <c r="O181" s="13">
        <v>3</v>
      </c>
      <c r="P181" s="13">
        <v>51.8</v>
      </c>
      <c r="Q181" s="13">
        <v>22.62</v>
      </c>
      <c r="R181" s="13">
        <f t="shared" si="2"/>
        <v>2.29000884173298</v>
      </c>
      <c r="S181" s="30">
        <v>13</v>
      </c>
    </row>
    <row r="182" ht="30" customHeight="true" spans="1:19">
      <c r="A182" s="13">
        <v>180</v>
      </c>
      <c r="B182" s="13" t="s">
        <v>898</v>
      </c>
      <c r="C182" s="13" t="s">
        <v>374</v>
      </c>
      <c r="D182" s="13" t="s">
        <v>375</v>
      </c>
      <c r="E182" s="13" t="s">
        <v>106</v>
      </c>
      <c r="F182" s="16" t="s">
        <v>899</v>
      </c>
      <c r="G182" s="13" t="s">
        <v>845</v>
      </c>
      <c r="H182" s="12" t="s">
        <v>282</v>
      </c>
      <c r="I182" s="13">
        <v>1</v>
      </c>
      <c r="J182" s="13" t="s">
        <v>94</v>
      </c>
      <c r="K182" s="19" t="s">
        <v>389</v>
      </c>
      <c r="L182" s="20" t="s">
        <v>94</v>
      </c>
      <c r="M182" s="16" t="s">
        <v>900</v>
      </c>
      <c r="N182" s="16">
        <v>1</v>
      </c>
      <c r="O182" s="13">
        <v>3</v>
      </c>
      <c r="P182" s="13">
        <v>51.81</v>
      </c>
      <c r="Q182" s="13">
        <v>22.62</v>
      </c>
      <c r="R182" s="13">
        <f t="shared" si="2"/>
        <v>2.29045092838196</v>
      </c>
      <c r="S182" s="30">
        <v>14</v>
      </c>
    </row>
    <row r="183" ht="30" customHeight="true" spans="1:19">
      <c r="A183" s="13">
        <v>181</v>
      </c>
      <c r="B183" s="13" t="s">
        <v>901</v>
      </c>
      <c r="C183" s="13" t="s">
        <v>414</v>
      </c>
      <c r="D183" s="13" t="s">
        <v>415</v>
      </c>
      <c r="E183" s="13" t="s">
        <v>106</v>
      </c>
      <c r="F183" s="16" t="s">
        <v>92</v>
      </c>
      <c r="G183" s="13" t="s">
        <v>548</v>
      </c>
      <c r="H183" s="12" t="s">
        <v>416</v>
      </c>
      <c r="I183" s="13">
        <v>1</v>
      </c>
      <c r="J183" s="13" t="s">
        <v>94</v>
      </c>
      <c r="K183" s="19" t="s">
        <v>417</v>
      </c>
      <c r="L183" s="20" t="s">
        <v>94</v>
      </c>
      <c r="M183" s="16" t="s">
        <v>902</v>
      </c>
      <c r="N183" s="16">
        <v>1</v>
      </c>
      <c r="O183" s="13">
        <v>2</v>
      </c>
      <c r="P183" s="13">
        <v>18</v>
      </c>
      <c r="Q183" s="13">
        <v>18</v>
      </c>
      <c r="R183" s="13">
        <f t="shared" si="2"/>
        <v>1</v>
      </c>
      <c r="S183" s="30">
        <v>1</v>
      </c>
    </row>
    <row r="184" ht="30" customHeight="true" spans="1:19">
      <c r="A184" s="13">
        <v>182</v>
      </c>
      <c r="B184" s="13" t="s">
        <v>903</v>
      </c>
      <c r="C184" s="13" t="s">
        <v>414</v>
      </c>
      <c r="D184" s="13" t="s">
        <v>415</v>
      </c>
      <c r="E184" s="13" t="s">
        <v>106</v>
      </c>
      <c r="F184" s="16" t="s">
        <v>113</v>
      </c>
      <c r="G184" s="13" t="s">
        <v>548</v>
      </c>
      <c r="H184" s="12" t="s">
        <v>416</v>
      </c>
      <c r="I184" s="13">
        <v>5</v>
      </c>
      <c r="J184" s="13" t="s">
        <v>94</v>
      </c>
      <c r="K184" s="19" t="s">
        <v>417</v>
      </c>
      <c r="L184" s="20" t="s">
        <v>21</v>
      </c>
      <c r="M184" s="16" t="s">
        <v>904</v>
      </c>
      <c r="N184" s="16">
        <v>1</v>
      </c>
      <c r="O184" s="13">
        <v>2</v>
      </c>
      <c r="P184" s="13">
        <v>18</v>
      </c>
      <c r="Q184" s="13">
        <v>18</v>
      </c>
      <c r="R184" s="13">
        <f t="shared" si="2"/>
        <v>1</v>
      </c>
      <c r="S184" s="30">
        <v>1</v>
      </c>
    </row>
    <row r="185" ht="30" customHeight="true" spans="1:19">
      <c r="A185" s="13">
        <v>183</v>
      </c>
      <c r="B185" s="13" t="s">
        <v>905</v>
      </c>
      <c r="C185" s="13" t="s">
        <v>414</v>
      </c>
      <c r="D185" s="13" t="s">
        <v>415</v>
      </c>
      <c r="E185" s="13" t="s">
        <v>91</v>
      </c>
      <c r="F185" s="16" t="s">
        <v>92</v>
      </c>
      <c r="G185" s="13" t="s">
        <v>548</v>
      </c>
      <c r="H185" s="12" t="s">
        <v>282</v>
      </c>
      <c r="I185" s="13">
        <v>1</v>
      </c>
      <c r="J185" s="13" t="s">
        <v>94</v>
      </c>
      <c r="K185" s="19" t="s">
        <v>420</v>
      </c>
      <c r="L185" s="20" t="s">
        <v>94</v>
      </c>
      <c r="M185" s="16" t="s">
        <v>906</v>
      </c>
      <c r="N185" s="16">
        <v>1</v>
      </c>
      <c r="O185" s="13">
        <v>2</v>
      </c>
      <c r="P185" s="13">
        <v>37.8</v>
      </c>
      <c r="Q185" s="13">
        <v>18</v>
      </c>
      <c r="R185" s="13">
        <f t="shared" si="2"/>
        <v>2.1</v>
      </c>
      <c r="S185" s="30">
        <v>2</v>
      </c>
    </row>
    <row r="186" ht="30" customHeight="true" spans="1:19">
      <c r="A186" s="13">
        <v>184</v>
      </c>
      <c r="B186" s="13" t="s">
        <v>907</v>
      </c>
      <c r="C186" s="13" t="s">
        <v>414</v>
      </c>
      <c r="D186" s="13" t="s">
        <v>415</v>
      </c>
      <c r="E186" s="13" t="s">
        <v>91</v>
      </c>
      <c r="F186" s="16" t="s">
        <v>92</v>
      </c>
      <c r="G186" s="13" t="s">
        <v>548</v>
      </c>
      <c r="H186" s="12" t="s">
        <v>282</v>
      </c>
      <c r="I186" s="13">
        <v>10</v>
      </c>
      <c r="J186" s="13" t="s">
        <v>94</v>
      </c>
      <c r="K186" s="19" t="s">
        <v>420</v>
      </c>
      <c r="L186" s="20" t="s">
        <v>21</v>
      </c>
      <c r="M186" s="16" t="s">
        <v>908</v>
      </c>
      <c r="N186" s="16">
        <v>1</v>
      </c>
      <c r="O186" s="13">
        <v>2</v>
      </c>
      <c r="P186" s="13">
        <v>37.8</v>
      </c>
      <c r="Q186" s="13">
        <v>18</v>
      </c>
      <c r="R186" s="13">
        <f t="shared" si="2"/>
        <v>2.1</v>
      </c>
      <c r="S186" s="30">
        <v>2</v>
      </c>
    </row>
    <row r="187" ht="30" customHeight="true" spans="1:19">
      <c r="A187" s="13">
        <v>185</v>
      </c>
      <c r="B187" s="13" t="s">
        <v>909</v>
      </c>
      <c r="C187" s="13" t="s">
        <v>423</v>
      </c>
      <c r="D187" s="13" t="s">
        <v>424</v>
      </c>
      <c r="E187" s="13" t="s">
        <v>91</v>
      </c>
      <c r="F187" s="16" t="s">
        <v>92</v>
      </c>
      <c r="G187" s="13" t="s">
        <v>548</v>
      </c>
      <c r="H187" s="12" t="s">
        <v>376</v>
      </c>
      <c r="I187" s="13">
        <v>1</v>
      </c>
      <c r="J187" s="13" t="s">
        <v>94</v>
      </c>
      <c r="K187" s="19" t="s">
        <v>20</v>
      </c>
      <c r="L187" s="20" t="s">
        <v>94</v>
      </c>
      <c r="M187" s="16" t="s">
        <v>910</v>
      </c>
      <c r="N187" s="16">
        <v>1</v>
      </c>
      <c r="O187" s="13">
        <v>3.5</v>
      </c>
      <c r="P187" s="13">
        <f t="shared" ref="P187:P194" si="3">ROUND(M187/I187/N187*O187,2)</f>
        <v>35.7</v>
      </c>
      <c r="Q187" s="13">
        <v>35.7</v>
      </c>
      <c r="R187" s="13">
        <f t="shared" si="2"/>
        <v>1</v>
      </c>
      <c r="S187" s="30">
        <v>1</v>
      </c>
    </row>
    <row r="188" ht="30" customHeight="true" spans="1:19">
      <c r="A188" s="13">
        <v>186</v>
      </c>
      <c r="B188" s="13" t="s">
        <v>911</v>
      </c>
      <c r="C188" s="13" t="s">
        <v>423</v>
      </c>
      <c r="D188" s="13" t="s">
        <v>424</v>
      </c>
      <c r="E188" s="13" t="s">
        <v>91</v>
      </c>
      <c r="F188" s="16" t="s">
        <v>92</v>
      </c>
      <c r="G188" s="13" t="s">
        <v>548</v>
      </c>
      <c r="H188" s="12" t="s">
        <v>376</v>
      </c>
      <c r="I188" s="13">
        <v>5</v>
      </c>
      <c r="J188" s="13" t="s">
        <v>94</v>
      </c>
      <c r="K188" s="19" t="s">
        <v>20</v>
      </c>
      <c r="L188" s="20" t="s">
        <v>21</v>
      </c>
      <c r="M188" s="16" t="s">
        <v>912</v>
      </c>
      <c r="N188" s="16">
        <v>1</v>
      </c>
      <c r="O188" s="13">
        <v>3.5</v>
      </c>
      <c r="P188" s="13">
        <f t="shared" si="3"/>
        <v>35.71</v>
      </c>
      <c r="Q188" s="13">
        <v>35.7</v>
      </c>
      <c r="R188" s="13">
        <f t="shared" si="2"/>
        <v>1.00028011204482</v>
      </c>
      <c r="S188" s="30">
        <v>2</v>
      </c>
    </row>
    <row r="189" s="2" customFormat="true" ht="30" customHeight="true" spans="1:19">
      <c r="A189" s="13">
        <v>187</v>
      </c>
      <c r="B189" s="13" t="s">
        <v>913</v>
      </c>
      <c r="C189" s="13" t="s">
        <v>423</v>
      </c>
      <c r="D189" s="13" t="s">
        <v>424</v>
      </c>
      <c r="E189" s="13" t="s">
        <v>91</v>
      </c>
      <c r="F189" s="16" t="s">
        <v>383</v>
      </c>
      <c r="G189" s="13" t="s">
        <v>845</v>
      </c>
      <c r="H189" s="12" t="s">
        <v>429</v>
      </c>
      <c r="I189" s="13">
        <v>1</v>
      </c>
      <c r="J189" s="13" t="s">
        <v>94</v>
      </c>
      <c r="K189" s="19" t="s">
        <v>430</v>
      </c>
      <c r="L189" s="20" t="s">
        <v>94</v>
      </c>
      <c r="M189" s="16" t="s">
        <v>914</v>
      </c>
      <c r="N189" s="16">
        <v>1</v>
      </c>
      <c r="O189" s="13">
        <v>7</v>
      </c>
      <c r="P189" s="13">
        <f t="shared" si="3"/>
        <v>36.75</v>
      </c>
      <c r="Q189" s="13">
        <v>35.7</v>
      </c>
      <c r="R189" s="13">
        <f t="shared" si="2"/>
        <v>1.02941176470588</v>
      </c>
      <c r="S189" s="30">
        <v>3</v>
      </c>
    </row>
    <row r="190" s="2" customFormat="true" ht="30" customHeight="true" spans="1:19">
      <c r="A190" s="13">
        <v>188</v>
      </c>
      <c r="B190" s="13" t="s">
        <v>915</v>
      </c>
      <c r="C190" s="13" t="s">
        <v>423</v>
      </c>
      <c r="D190" s="13" t="s">
        <v>424</v>
      </c>
      <c r="E190" s="13" t="s">
        <v>91</v>
      </c>
      <c r="F190" s="16" t="s">
        <v>383</v>
      </c>
      <c r="G190" s="13" t="s">
        <v>845</v>
      </c>
      <c r="H190" s="12" t="s">
        <v>429</v>
      </c>
      <c r="I190" s="13">
        <v>5</v>
      </c>
      <c r="J190" s="13" t="s">
        <v>94</v>
      </c>
      <c r="K190" s="19" t="s">
        <v>430</v>
      </c>
      <c r="L190" s="20" t="s">
        <v>21</v>
      </c>
      <c r="M190" s="16" t="s">
        <v>916</v>
      </c>
      <c r="N190" s="16">
        <v>1</v>
      </c>
      <c r="O190" s="13">
        <v>7</v>
      </c>
      <c r="P190" s="13">
        <f t="shared" si="3"/>
        <v>36.75</v>
      </c>
      <c r="Q190" s="13">
        <v>35.7</v>
      </c>
      <c r="R190" s="13">
        <f t="shared" si="2"/>
        <v>1.02941176470588</v>
      </c>
      <c r="S190" s="30">
        <v>3</v>
      </c>
    </row>
    <row r="191" s="2" customFormat="true" ht="30" customHeight="true" spans="1:19">
      <c r="A191" s="13">
        <v>189</v>
      </c>
      <c r="B191" s="13" t="s">
        <v>917</v>
      </c>
      <c r="C191" s="13" t="s">
        <v>423</v>
      </c>
      <c r="D191" s="13" t="s">
        <v>424</v>
      </c>
      <c r="E191" s="13" t="s">
        <v>91</v>
      </c>
      <c r="F191" s="16" t="s">
        <v>92</v>
      </c>
      <c r="G191" s="13" t="s">
        <v>548</v>
      </c>
      <c r="H191" s="12" t="s">
        <v>429</v>
      </c>
      <c r="I191" s="13">
        <v>1</v>
      </c>
      <c r="J191" s="13" t="s">
        <v>94</v>
      </c>
      <c r="K191" s="19" t="s">
        <v>430</v>
      </c>
      <c r="L191" s="20" t="s">
        <v>94</v>
      </c>
      <c r="M191" s="16" t="s">
        <v>918</v>
      </c>
      <c r="N191" s="16">
        <v>1</v>
      </c>
      <c r="O191" s="13">
        <v>3.5</v>
      </c>
      <c r="P191" s="13">
        <f t="shared" si="3"/>
        <v>41.58</v>
      </c>
      <c r="Q191" s="13">
        <v>35.7</v>
      </c>
      <c r="R191" s="13">
        <f t="shared" si="2"/>
        <v>1.16470588235294</v>
      </c>
      <c r="S191" s="30">
        <v>4</v>
      </c>
    </row>
    <row r="192" s="2" customFormat="true" ht="30" customHeight="true" spans="1:19">
      <c r="A192" s="13">
        <v>190</v>
      </c>
      <c r="B192" s="13" t="s">
        <v>919</v>
      </c>
      <c r="C192" s="13" t="s">
        <v>423</v>
      </c>
      <c r="D192" s="13" t="s">
        <v>424</v>
      </c>
      <c r="E192" s="13" t="s">
        <v>91</v>
      </c>
      <c r="F192" s="16" t="s">
        <v>92</v>
      </c>
      <c r="G192" s="13" t="s">
        <v>548</v>
      </c>
      <c r="H192" s="12" t="s">
        <v>429</v>
      </c>
      <c r="I192" s="13">
        <v>5</v>
      </c>
      <c r="J192" s="13" t="s">
        <v>94</v>
      </c>
      <c r="K192" s="19" t="s">
        <v>430</v>
      </c>
      <c r="L192" s="20" t="s">
        <v>21</v>
      </c>
      <c r="M192" s="16" t="s">
        <v>920</v>
      </c>
      <c r="N192" s="16">
        <v>1</v>
      </c>
      <c r="O192" s="13">
        <v>3.5</v>
      </c>
      <c r="P192" s="13">
        <f t="shared" si="3"/>
        <v>41.58</v>
      </c>
      <c r="Q192" s="13">
        <v>35.7</v>
      </c>
      <c r="R192" s="13">
        <f t="shared" si="2"/>
        <v>1.16470588235294</v>
      </c>
      <c r="S192" s="30">
        <v>4</v>
      </c>
    </row>
    <row r="193" ht="30" customHeight="true" spans="1:19">
      <c r="A193" s="13">
        <v>191</v>
      </c>
      <c r="B193" s="13" t="s">
        <v>921</v>
      </c>
      <c r="C193" s="13" t="s">
        <v>423</v>
      </c>
      <c r="D193" s="13" t="s">
        <v>424</v>
      </c>
      <c r="E193" s="13" t="s">
        <v>91</v>
      </c>
      <c r="F193" s="16" t="s">
        <v>383</v>
      </c>
      <c r="G193" s="13" t="s">
        <v>845</v>
      </c>
      <c r="H193" s="12" t="s">
        <v>376</v>
      </c>
      <c r="I193" s="13">
        <v>1</v>
      </c>
      <c r="J193" s="13" t="s">
        <v>94</v>
      </c>
      <c r="K193" s="19" t="s">
        <v>20</v>
      </c>
      <c r="L193" s="20" t="s">
        <v>94</v>
      </c>
      <c r="M193" s="16" t="s">
        <v>922</v>
      </c>
      <c r="N193" s="16">
        <v>1</v>
      </c>
      <c r="O193" s="13">
        <v>7</v>
      </c>
      <c r="P193" s="13">
        <f t="shared" si="3"/>
        <v>43.75</v>
      </c>
      <c r="Q193" s="13">
        <v>35.7</v>
      </c>
      <c r="R193" s="13">
        <f t="shared" si="2"/>
        <v>1.22549019607843</v>
      </c>
      <c r="S193" s="30">
        <v>5</v>
      </c>
    </row>
    <row r="194" ht="30" customHeight="true" spans="1:19">
      <c r="A194" s="13">
        <v>192</v>
      </c>
      <c r="B194" s="13" t="s">
        <v>923</v>
      </c>
      <c r="C194" s="13" t="s">
        <v>423</v>
      </c>
      <c r="D194" s="13" t="s">
        <v>424</v>
      </c>
      <c r="E194" s="13" t="s">
        <v>91</v>
      </c>
      <c r="F194" s="16" t="s">
        <v>383</v>
      </c>
      <c r="G194" s="13" t="s">
        <v>845</v>
      </c>
      <c r="H194" s="12" t="s">
        <v>100</v>
      </c>
      <c r="I194" s="13">
        <v>10</v>
      </c>
      <c r="J194" s="13" t="s">
        <v>94</v>
      </c>
      <c r="K194" s="19" t="s">
        <v>20</v>
      </c>
      <c r="L194" s="20" t="s">
        <v>21</v>
      </c>
      <c r="M194" s="16" t="s">
        <v>924</v>
      </c>
      <c r="N194" s="16">
        <v>1</v>
      </c>
      <c r="O194" s="13">
        <v>7</v>
      </c>
      <c r="P194" s="13">
        <f t="shared" si="3"/>
        <v>43.75</v>
      </c>
      <c r="Q194" s="13">
        <v>35.7</v>
      </c>
      <c r="R194" s="13">
        <f t="shared" si="2"/>
        <v>1.22549019607843</v>
      </c>
      <c r="S194" s="30">
        <v>5</v>
      </c>
    </row>
    <row r="195" ht="30" customHeight="true" spans="1:19">
      <c r="A195" s="13">
        <v>193</v>
      </c>
      <c r="B195" s="13" t="s">
        <v>925</v>
      </c>
      <c r="C195" s="13" t="s">
        <v>435</v>
      </c>
      <c r="D195" s="13" t="s">
        <v>436</v>
      </c>
      <c r="E195" s="13" t="s">
        <v>445</v>
      </c>
      <c r="F195" s="16" t="s">
        <v>926</v>
      </c>
      <c r="G195" s="13" t="s">
        <v>927</v>
      </c>
      <c r="H195" s="12" t="s">
        <v>928</v>
      </c>
      <c r="I195" s="13">
        <v>360</v>
      </c>
      <c r="J195" s="13" t="s">
        <v>83</v>
      </c>
      <c r="K195" s="19" t="s">
        <v>245</v>
      </c>
      <c r="L195" s="20" t="s">
        <v>21</v>
      </c>
      <c r="M195" s="16" t="s">
        <v>929</v>
      </c>
      <c r="N195" s="16">
        <v>1.1</v>
      </c>
      <c r="O195" s="13">
        <v>12</v>
      </c>
      <c r="P195" s="13">
        <v>2.04</v>
      </c>
      <c r="Q195" s="13">
        <v>2.04</v>
      </c>
      <c r="R195" s="13">
        <f t="shared" ref="R195:R210" si="4">P195/Q195</f>
        <v>1</v>
      </c>
      <c r="S195" s="30">
        <v>1</v>
      </c>
    </row>
    <row r="196" ht="30" customHeight="true" spans="1:19">
      <c r="A196" s="13">
        <v>194</v>
      </c>
      <c r="B196" s="13" t="s">
        <v>930</v>
      </c>
      <c r="C196" s="13" t="s">
        <v>435</v>
      </c>
      <c r="D196" s="13" t="s">
        <v>462</v>
      </c>
      <c r="E196" s="13" t="s">
        <v>463</v>
      </c>
      <c r="F196" s="16" t="s">
        <v>464</v>
      </c>
      <c r="G196" s="13" t="s">
        <v>931</v>
      </c>
      <c r="H196" s="12" t="s">
        <v>932</v>
      </c>
      <c r="I196" s="13">
        <v>30</v>
      </c>
      <c r="J196" s="13" t="s">
        <v>94</v>
      </c>
      <c r="K196" s="19" t="s">
        <v>456</v>
      </c>
      <c r="L196" s="20" t="s">
        <v>21</v>
      </c>
      <c r="M196" s="16" t="s">
        <v>933</v>
      </c>
      <c r="N196" s="16">
        <v>1.125</v>
      </c>
      <c r="O196" s="13">
        <v>3</v>
      </c>
      <c r="P196" s="13">
        <v>3.62</v>
      </c>
      <c r="Q196" s="13">
        <v>2.04</v>
      </c>
      <c r="R196" s="13">
        <f t="shared" si="4"/>
        <v>1.77450980392157</v>
      </c>
      <c r="S196" s="30">
        <v>2</v>
      </c>
    </row>
    <row r="197" ht="30" customHeight="true" spans="1:19">
      <c r="A197" s="13">
        <v>195</v>
      </c>
      <c r="B197" s="13" t="s">
        <v>934</v>
      </c>
      <c r="C197" s="13" t="s">
        <v>435</v>
      </c>
      <c r="D197" s="13" t="s">
        <v>436</v>
      </c>
      <c r="E197" s="13" t="s">
        <v>145</v>
      </c>
      <c r="F197" s="16" t="s">
        <v>935</v>
      </c>
      <c r="G197" s="13" t="s">
        <v>927</v>
      </c>
      <c r="H197" s="12" t="s">
        <v>663</v>
      </c>
      <c r="I197" s="13">
        <v>360</v>
      </c>
      <c r="J197" s="13" t="s">
        <v>83</v>
      </c>
      <c r="K197" s="19" t="s">
        <v>245</v>
      </c>
      <c r="L197" s="20" t="s">
        <v>21</v>
      </c>
      <c r="M197" s="16" t="s">
        <v>936</v>
      </c>
      <c r="N197" s="16">
        <v>1.1</v>
      </c>
      <c r="O197" s="13">
        <v>12</v>
      </c>
      <c r="P197" s="13">
        <v>3.88</v>
      </c>
      <c r="Q197" s="13">
        <v>2.04</v>
      </c>
      <c r="R197" s="13">
        <f t="shared" si="4"/>
        <v>1.90196078431373</v>
      </c>
      <c r="S197" s="30">
        <v>3</v>
      </c>
    </row>
    <row r="198" ht="30" customHeight="true" spans="1:19">
      <c r="A198" s="13">
        <v>196</v>
      </c>
      <c r="B198" s="13" t="s">
        <v>937</v>
      </c>
      <c r="C198" s="13" t="s">
        <v>435</v>
      </c>
      <c r="D198" s="13" t="s">
        <v>436</v>
      </c>
      <c r="E198" s="13" t="s">
        <v>145</v>
      </c>
      <c r="F198" s="16" t="s">
        <v>935</v>
      </c>
      <c r="G198" s="13" t="s">
        <v>927</v>
      </c>
      <c r="H198" s="12" t="s">
        <v>244</v>
      </c>
      <c r="I198" s="13">
        <v>120</v>
      </c>
      <c r="J198" s="13" t="s">
        <v>83</v>
      </c>
      <c r="K198" s="19" t="s">
        <v>245</v>
      </c>
      <c r="L198" s="20" t="s">
        <v>21</v>
      </c>
      <c r="M198" s="16" t="s">
        <v>938</v>
      </c>
      <c r="N198" s="16">
        <v>1.1</v>
      </c>
      <c r="O198" s="13">
        <v>12</v>
      </c>
      <c r="P198" s="13">
        <v>4.04</v>
      </c>
      <c r="Q198" s="13">
        <v>2.04</v>
      </c>
      <c r="R198" s="13">
        <f t="shared" si="4"/>
        <v>1.98039215686275</v>
      </c>
      <c r="S198" s="30">
        <v>4</v>
      </c>
    </row>
    <row r="199" ht="30" customHeight="true" spans="1:19">
      <c r="A199" s="13">
        <v>197</v>
      </c>
      <c r="B199" s="13" t="s">
        <v>939</v>
      </c>
      <c r="C199" s="13" t="s">
        <v>435</v>
      </c>
      <c r="D199" s="13" t="s">
        <v>454</v>
      </c>
      <c r="E199" s="13" t="s">
        <v>16</v>
      </c>
      <c r="F199" s="16" t="s">
        <v>940</v>
      </c>
      <c r="G199" s="13" t="s">
        <v>927</v>
      </c>
      <c r="H199" s="12" t="s">
        <v>140</v>
      </c>
      <c r="I199" s="13">
        <v>32</v>
      </c>
      <c r="J199" s="13" t="s">
        <v>19</v>
      </c>
      <c r="K199" s="19" t="s">
        <v>456</v>
      </c>
      <c r="L199" s="20" t="s">
        <v>21</v>
      </c>
      <c r="M199" s="16" t="s">
        <v>941</v>
      </c>
      <c r="N199" s="16">
        <v>1</v>
      </c>
      <c r="O199" s="13">
        <v>4.5</v>
      </c>
      <c r="P199" s="13">
        <v>4.08</v>
      </c>
      <c r="Q199" s="13">
        <v>2.04</v>
      </c>
      <c r="R199" s="13">
        <f t="shared" si="4"/>
        <v>2</v>
      </c>
      <c r="S199" s="30">
        <v>5</v>
      </c>
    </row>
    <row r="200" ht="30" customHeight="true" spans="1:19">
      <c r="A200" s="13">
        <v>198</v>
      </c>
      <c r="B200" s="13" t="s">
        <v>942</v>
      </c>
      <c r="C200" s="13" t="s">
        <v>435</v>
      </c>
      <c r="D200" s="13" t="s">
        <v>436</v>
      </c>
      <c r="E200" s="13" t="s">
        <v>145</v>
      </c>
      <c r="F200" s="16" t="s">
        <v>935</v>
      </c>
      <c r="G200" s="13" t="s">
        <v>927</v>
      </c>
      <c r="H200" s="12" t="s">
        <v>244</v>
      </c>
      <c r="I200" s="13">
        <v>48</v>
      </c>
      <c r="J200" s="13" t="s">
        <v>83</v>
      </c>
      <c r="K200" s="19" t="s">
        <v>245</v>
      </c>
      <c r="L200" s="20" t="s">
        <v>21</v>
      </c>
      <c r="M200" s="16" t="s">
        <v>943</v>
      </c>
      <c r="N200" s="16">
        <v>1.1</v>
      </c>
      <c r="O200" s="13">
        <v>12</v>
      </c>
      <c r="P200" s="13">
        <v>4.18</v>
      </c>
      <c r="Q200" s="13">
        <v>2.04</v>
      </c>
      <c r="R200" s="13">
        <f t="shared" si="4"/>
        <v>2.04901960784314</v>
      </c>
      <c r="S200" s="30">
        <v>6</v>
      </c>
    </row>
    <row r="201" ht="30" customHeight="true" spans="1:19">
      <c r="A201" s="13">
        <v>199</v>
      </c>
      <c r="B201" s="13" t="s">
        <v>944</v>
      </c>
      <c r="C201" s="13" t="s">
        <v>435</v>
      </c>
      <c r="D201" s="13" t="s">
        <v>436</v>
      </c>
      <c r="E201" s="13" t="s">
        <v>450</v>
      </c>
      <c r="F201" s="16" t="s">
        <v>926</v>
      </c>
      <c r="G201" s="13" t="s">
        <v>927</v>
      </c>
      <c r="H201" s="12" t="s">
        <v>33</v>
      </c>
      <c r="I201" s="13">
        <v>60</v>
      </c>
      <c r="J201" s="13" t="s">
        <v>83</v>
      </c>
      <c r="K201" s="19" t="s">
        <v>451</v>
      </c>
      <c r="L201" s="20" t="s">
        <v>21</v>
      </c>
      <c r="M201" s="16" t="s">
        <v>945</v>
      </c>
      <c r="N201" s="16">
        <v>1.1</v>
      </c>
      <c r="O201" s="13">
        <v>12</v>
      </c>
      <c r="P201" s="13">
        <v>4.19</v>
      </c>
      <c r="Q201" s="13">
        <v>2.04</v>
      </c>
      <c r="R201" s="13">
        <f t="shared" si="4"/>
        <v>2.05392156862745</v>
      </c>
      <c r="S201" s="30">
        <v>7</v>
      </c>
    </row>
    <row r="202" ht="30" customHeight="true" spans="1:19">
      <c r="A202" s="13">
        <v>200</v>
      </c>
      <c r="B202" s="13" t="s">
        <v>946</v>
      </c>
      <c r="C202" s="13" t="s">
        <v>435</v>
      </c>
      <c r="D202" s="13" t="s">
        <v>454</v>
      </c>
      <c r="E202" s="13" t="s">
        <v>16</v>
      </c>
      <c r="F202" s="16" t="s">
        <v>940</v>
      </c>
      <c r="G202" s="13" t="s">
        <v>927</v>
      </c>
      <c r="H202" s="12" t="s">
        <v>140</v>
      </c>
      <c r="I202" s="13">
        <v>24</v>
      </c>
      <c r="J202" s="13" t="s">
        <v>19</v>
      </c>
      <c r="K202" s="19" t="s">
        <v>456</v>
      </c>
      <c r="L202" s="20" t="s">
        <v>21</v>
      </c>
      <c r="M202" s="16" t="s">
        <v>947</v>
      </c>
      <c r="N202" s="16">
        <v>1</v>
      </c>
      <c r="O202" s="13">
        <v>4.5</v>
      </c>
      <c r="P202" s="13">
        <v>4.22</v>
      </c>
      <c r="Q202" s="13">
        <v>2.04</v>
      </c>
      <c r="R202" s="13">
        <f t="shared" si="4"/>
        <v>2.06862745098039</v>
      </c>
      <c r="S202" s="30">
        <v>8</v>
      </c>
    </row>
    <row r="203" ht="30" customHeight="true" spans="1:19">
      <c r="A203" s="13">
        <v>201</v>
      </c>
      <c r="B203" s="13" t="s">
        <v>948</v>
      </c>
      <c r="C203" s="13" t="s">
        <v>435</v>
      </c>
      <c r="D203" s="13" t="s">
        <v>436</v>
      </c>
      <c r="E203" s="13" t="s">
        <v>450</v>
      </c>
      <c r="F203" s="16" t="s">
        <v>926</v>
      </c>
      <c r="G203" s="13" t="s">
        <v>927</v>
      </c>
      <c r="H203" s="12" t="s">
        <v>33</v>
      </c>
      <c r="I203" s="13">
        <v>48</v>
      </c>
      <c r="J203" s="13" t="s">
        <v>83</v>
      </c>
      <c r="K203" s="19" t="s">
        <v>451</v>
      </c>
      <c r="L203" s="20" t="s">
        <v>21</v>
      </c>
      <c r="M203" s="16" t="s">
        <v>949</v>
      </c>
      <c r="N203" s="16">
        <v>1.1</v>
      </c>
      <c r="O203" s="13">
        <v>12</v>
      </c>
      <c r="P203" s="13">
        <v>4.22</v>
      </c>
      <c r="Q203" s="13">
        <v>2.04</v>
      </c>
      <c r="R203" s="13">
        <f t="shared" si="4"/>
        <v>2.06862745098039</v>
      </c>
      <c r="S203" s="30">
        <v>8</v>
      </c>
    </row>
    <row r="204" ht="30" customHeight="true" spans="1:19">
      <c r="A204" s="13">
        <v>202</v>
      </c>
      <c r="B204" s="13" t="s">
        <v>950</v>
      </c>
      <c r="C204" s="13" t="s">
        <v>435</v>
      </c>
      <c r="D204" s="13" t="s">
        <v>454</v>
      </c>
      <c r="E204" s="13" t="s">
        <v>16</v>
      </c>
      <c r="F204" s="16" t="s">
        <v>940</v>
      </c>
      <c r="G204" s="13" t="s">
        <v>927</v>
      </c>
      <c r="H204" s="12" t="s">
        <v>460</v>
      </c>
      <c r="I204" s="13">
        <v>20</v>
      </c>
      <c r="J204" s="13" t="s">
        <v>19</v>
      </c>
      <c r="K204" s="19" t="s">
        <v>456</v>
      </c>
      <c r="L204" s="20" t="s">
        <v>21</v>
      </c>
      <c r="M204" s="16" t="s">
        <v>720</v>
      </c>
      <c r="N204" s="16">
        <v>1</v>
      </c>
      <c r="O204" s="13">
        <v>4.5</v>
      </c>
      <c r="P204" s="13">
        <v>4.6</v>
      </c>
      <c r="Q204" s="13">
        <v>2.04</v>
      </c>
      <c r="R204" s="13">
        <f t="shared" si="4"/>
        <v>2.25490196078431</v>
      </c>
      <c r="S204" s="30">
        <v>9</v>
      </c>
    </row>
    <row r="205" ht="30" customHeight="true" spans="1:19">
      <c r="A205" s="13">
        <v>203</v>
      </c>
      <c r="B205" s="13" t="s">
        <v>951</v>
      </c>
      <c r="C205" s="13" t="s">
        <v>435</v>
      </c>
      <c r="D205" s="13" t="s">
        <v>436</v>
      </c>
      <c r="E205" s="13" t="s">
        <v>81</v>
      </c>
      <c r="F205" s="16" t="s">
        <v>952</v>
      </c>
      <c r="G205" s="13" t="s">
        <v>927</v>
      </c>
      <c r="H205" s="12" t="s">
        <v>183</v>
      </c>
      <c r="I205" s="13">
        <v>48</v>
      </c>
      <c r="J205" s="13" t="s">
        <v>83</v>
      </c>
      <c r="K205" s="19" t="s">
        <v>438</v>
      </c>
      <c r="L205" s="20" t="s">
        <v>21</v>
      </c>
      <c r="M205" s="16" t="s">
        <v>953</v>
      </c>
      <c r="N205" s="16">
        <v>1.1</v>
      </c>
      <c r="O205" s="13">
        <v>12</v>
      </c>
      <c r="P205" s="13">
        <v>4.78</v>
      </c>
      <c r="Q205" s="13">
        <v>2.04</v>
      </c>
      <c r="R205" s="13">
        <f t="shared" si="4"/>
        <v>2.34313725490196</v>
      </c>
      <c r="S205" s="30">
        <v>10</v>
      </c>
    </row>
    <row r="206" ht="30" customHeight="true" spans="1:19">
      <c r="A206" s="13">
        <v>204</v>
      </c>
      <c r="B206" s="13" t="s">
        <v>954</v>
      </c>
      <c r="C206" s="13" t="s">
        <v>435</v>
      </c>
      <c r="D206" s="13" t="s">
        <v>436</v>
      </c>
      <c r="E206" s="13" t="s">
        <v>81</v>
      </c>
      <c r="F206" s="16" t="s">
        <v>952</v>
      </c>
      <c r="G206" s="13" t="s">
        <v>927</v>
      </c>
      <c r="H206" s="12" t="s">
        <v>183</v>
      </c>
      <c r="I206" s="13">
        <v>36</v>
      </c>
      <c r="J206" s="13" t="s">
        <v>83</v>
      </c>
      <c r="K206" s="19" t="s">
        <v>438</v>
      </c>
      <c r="L206" s="20" t="s">
        <v>21</v>
      </c>
      <c r="M206" s="16" t="s">
        <v>955</v>
      </c>
      <c r="N206" s="16">
        <v>1.1</v>
      </c>
      <c r="O206" s="13">
        <v>12</v>
      </c>
      <c r="P206" s="13">
        <v>4.81</v>
      </c>
      <c r="Q206" s="13">
        <v>2.04</v>
      </c>
      <c r="R206" s="13">
        <f t="shared" si="4"/>
        <v>2.3578431372549</v>
      </c>
      <c r="S206" s="30">
        <v>11</v>
      </c>
    </row>
    <row r="207" ht="30" customHeight="true" spans="1:19">
      <c r="A207" s="13">
        <v>205</v>
      </c>
      <c r="B207" s="13" t="s">
        <v>956</v>
      </c>
      <c r="C207" s="13" t="s">
        <v>435</v>
      </c>
      <c r="D207" s="13" t="s">
        <v>436</v>
      </c>
      <c r="E207" s="13" t="s">
        <v>445</v>
      </c>
      <c r="F207" s="16" t="s">
        <v>926</v>
      </c>
      <c r="G207" s="13" t="s">
        <v>927</v>
      </c>
      <c r="H207" s="12" t="s">
        <v>18</v>
      </c>
      <c r="I207" s="13">
        <v>72</v>
      </c>
      <c r="J207" s="13" t="s">
        <v>83</v>
      </c>
      <c r="K207" s="19" t="s">
        <v>245</v>
      </c>
      <c r="L207" s="20" t="s">
        <v>21</v>
      </c>
      <c r="M207" s="16" t="s">
        <v>957</v>
      </c>
      <c r="N207" s="16">
        <v>1.1</v>
      </c>
      <c r="O207" s="13">
        <v>12</v>
      </c>
      <c r="P207" s="13">
        <v>4.92</v>
      </c>
      <c r="Q207" s="13">
        <v>2.04</v>
      </c>
      <c r="R207" s="13">
        <f t="shared" si="4"/>
        <v>2.41176470588235</v>
      </c>
      <c r="S207" s="30">
        <v>12</v>
      </c>
    </row>
    <row r="208" ht="30" customHeight="true" spans="1:19">
      <c r="A208" s="13">
        <v>206</v>
      </c>
      <c r="B208" s="13" t="s">
        <v>958</v>
      </c>
      <c r="C208" s="13" t="s">
        <v>435</v>
      </c>
      <c r="D208" s="13" t="s">
        <v>454</v>
      </c>
      <c r="E208" s="13" t="s">
        <v>16</v>
      </c>
      <c r="F208" s="16" t="s">
        <v>940</v>
      </c>
      <c r="G208" s="13" t="s">
        <v>927</v>
      </c>
      <c r="H208" s="12" t="s">
        <v>140</v>
      </c>
      <c r="I208" s="13">
        <v>40</v>
      </c>
      <c r="J208" s="13" t="s">
        <v>19</v>
      </c>
      <c r="K208" s="19" t="s">
        <v>456</v>
      </c>
      <c r="L208" s="20" t="s">
        <v>21</v>
      </c>
      <c r="M208" s="16" t="s">
        <v>959</v>
      </c>
      <c r="N208" s="16">
        <v>1</v>
      </c>
      <c r="O208" s="13">
        <v>4.5</v>
      </c>
      <c r="P208" s="13">
        <v>5.01</v>
      </c>
      <c r="Q208" s="13">
        <v>2.04</v>
      </c>
      <c r="R208" s="13">
        <f t="shared" si="4"/>
        <v>2.45588235294118</v>
      </c>
      <c r="S208" s="30">
        <v>13</v>
      </c>
    </row>
    <row r="209" ht="30" customHeight="true" spans="1:19">
      <c r="A209" s="13">
        <v>207</v>
      </c>
      <c r="B209" s="13" t="s">
        <v>960</v>
      </c>
      <c r="C209" s="13" t="s">
        <v>435</v>
      </c>
      <c r="D209" s="13" t="s">
        <v>462</v>
      </c>
      <c r="E209" s="13" t="s">
        <v>467</v>
      </c>
      <c r="F209" s="16" t="s">
        <v>113</v>
      </c>
      <c r="G209" s="13" t="s">
        <v>548</v>
      </c>
      <c r="H209" s="12" t="s">
        <v>961</v>
      </c>
      <c r="I209" s="13">
        <v>13</v>
      </c>
      <c r="J209" s="13" t="s">
        <v>94</v>
      </c>
      <c r="K209" s="19" t="s">
        <v>469</v>
      </c>
      <c r="L209" s="20" t="s">
        <v>21</v>
      </c>
      <c r="M209" s="16" t="s">
        <v>962</v>
      </c>
      <c r="N209" s="16">
        <v>1.125</v>
      </c>
      <c r="O209" s="13">
        <v>6</v>
      </c>
      <c r="P209" s="13">
        <v>5.43</v>
      </c>
      <c r="Q209" s="13">
        <v>2.04</v>
      </c>
      <c r="R209" s="13">
        <f t="shared" si="4"/>
        <v>2.66176470588235</v>
      </c>
      <c r="S209" s="30">
        <v>14</v>
      </c>
    </row>
    <row r="210" ht="30" customHeight="true" spans="1:19">
      <c r="A210" s="13">
        <v>208</v>
      </c>
      <c r="B210" s="13" t="s">
        <v>963</v>
      </c>
      <c r="C210" s="13" t="s">
        <v>435</v>
      </c>
      <c r="D210" s="13" t="s">
        <v>462</v>
      </c>
      <c r="E210" s="13" t="s">
        <v>467</v>
      </c>
      <c r="F210" s="16" t="s">
        <v>92</v>
      </c>
      <c r="G210" s="13" t="s">
        <v>548</v>
      </c>
      <c r="H210" s="12" t="s">
        <v>964</v>
      </c>
      <c r="I210" s="13">
        <v>12</v>
      </c>
      <c r="J210" s="13" t="s">
        <v>94</v>
      </c>
      <c r="K210" s="19" t="s">
        <v>469</v>
      </c>
      <c r="L210" s="20" t="s">
        <v>21</v>
      </c>
      <c r="M210" s="16" t="s">
        <v>965</v>
      </c>
      <c r="N210" s="16">
        <v>1.125</v>
      </c>
      <c r="O210" s="13">
        <v>6</v>
      </c>
      <c r="P210" s="13">
        <v>5.68</v>
      </c>
      <c r="Q210" s="13">
        <v>2.04</v>
      </c>
      <c r="R210" s="13">
        <f t="shared" si="4"/>
        <v>2.7843137254902</v>
      </c>
      <c r="S210" s="30">
        <v>15</v>
      </c>
    </row>
    <row r="211" spans="17:19">
      <c r="Q211"/>
      <c r="R211"/>
      <c r="S211"/>
    </row>
    <row r="212" spans="17:19">
      <c r="Q212"/>
      <c r="R212"/>
      <c r="S212"/>
    </row>
    <row r="213" spans="17:19">
      <c r="Q213"/>
      <c r="R213"/>
      <c r="S213"/>
    </row>
    <row r="214" spans="17:19">
      <c r="Q214"/>
      <c r="R214"/>
      <c r="S214"/>
    </row>
    <row r="215" spans="17:19">
      <c r="Q215"/>
      <c r="R215"/>
      <c r="S215"/>
    </row>
    <row r="216" spans="17:19">
      <c r="Q216"/>
      <c r="R216"/>
      <c r="S216"/>
    </row>
    <row r="217" spans="17:19">
      <c r="Q217"/>
      <c r="R217"/>
      <c r="S217"/>
    </row>
    <row r="218" spans="17:19">
      <c r="Q218"/>
      <c r="R218"/>
      <c r="S218"/>
    </row>
    <row r="219" spans="17:19">
      <c r="Q219"/>
      <c r="R219"/>
      <c r="S219"/>
    </row>
    <row r="220" spans="17:19">
      <c r="Q220"/>
      <c r="R220"/>
      <c r="S220"/>
    </row>
    <row r="221" spans="17:19">
      <c r="Q221"/>
      <c r="R221"/>
      <c r="S221"/>
    </row>
    <row r="222" spans="17:19">
      <c r="Q222"/>
      <c r="R222"/>
      <c r="S222"/>
    </row>
    <row r="223" spans="17:19">
      <c r="Q223"/>
      <c r="R223"/>
      <c r="S223"/>
    </row>
    <row r="224" spans="17:19">
      <c r="Q224"/>
      <c r="R224"/>
      <c r="S224"/>
    </row>
    <row r="225" spans="17:19">
      <c r="Q225"/>
      <c r="R225"/>
      <c r="S225"/>
    </row>
    <row r="226" spans="17:19">
      <c r="Q226"/>
      <c r="R226"/>
      <c r="S226"/>
    </row>
    <row r="227" spans="17:19">
      <c r="Q227"/>
      <c r="R227"/>
      <c r="S227"/>
    </row>
    <row r="228" spans="17:19">
      <c r="Q228"/>
      <c r="R228"/>
      <c r="S228"/>
    </row>
    <row r="229" spans="17:19">
      <c r="Q229"/>
      <c r="R229"/>
      <c r="S229"/>
    </row>
    <row r="230" spans="17:19">
      <c r="Q230"/>
      <c r="R230"/>
      <c r="S230"/>
    </row>
    <row r="231" spans="17:19">
      <c r="Q231"/>
      <c r="R231"/>
      <c r="S231"/>
    </row>
    <row r="232" spans="17:19">
      <c r="Q232"/>
      <c r="R232"/>
      <c r="S232"/>
    </row>
    <row r="233" spans="17:19">
      <c r="Q233"/>
      <c r="R233"/>
      <c r="S233"/>
    </row>
    <row r="234" spans="17:19">
      <c r="Q234"/>
      <c r="R234"/>
      <c r="S234"/>
    </row>
    <row r="235" spans="17:19">
      <c r="Q235"/>
      <c r="R235"/>
      <c r="S235"/>
    </row>
    <row r="236" spans="17:19">
      <c r="Q236"/>
      <c r="R236"/>
      <c r="S236"/>
    </row>
    <row r="237" spans="17:19">
      <c r="Q237"/>
      <c r="R237"/>
      <c r="S237"/>
    </row>
    <row r="238" spans="17:19">
      <c r="Q238"/>
      <c r="R238"/>
      <c r="S238"/>
    </row>
    <row r="239" spans="17:19">
      <c r="Q239"/>
      <c r="R239"/>
      <c r="S239"/>
    </row>
    <row r="240" spans="17:19">
      <c r="Q240"/>
      <c r="R240"/>
      <c r="S240"/>
    </row>
    <row r="241" spans="17:19">
      <c r="Q241"/>
      <c r="R241"/>
      <c r="S241"/>
    </row>
    <row r="242" spans="17:19">
      <c r="Q242"/>
      <c r="R242"/>
      <c r="S242"/>
    </row>
    <row r="243" spans="17:19">
      <c r="Q243"/>
      <c r="R243"/>
      <c r="S243"/>
    </row>
    <row r="244" spans="17:19">
      <c r="Q244"/>
      <c r="R244"/>
      <c r="S244"/>
    </row>
    <row r="245" spans="17:19">
      <c r="Q245"/>
      <c r="R245"/>
      <c r="S245"/>
    </row>
    <row r="246" spans="17:19">
      <c r="Q246"/>
      <c r="R246"/>
      <c r="S246"/>
    </row>
    <row r="247" spans="17:19">
      <c r="Q247"/>
      <c r="R247"/>
      <c r="S247"/>
    </row>
    <row r="248" spans="17:19">
      <c r="Q248"/>
      <c r="R248"/>
      <c r="S248"/>
    </row>
    <row r="249" spans="17:19">
      <c r="Q249"/>
      <c r="R249"/>
      <c r="S249"/>
    </row>
    <row r="250" spans="17:19">
      <c r="Q250"/>
      <c r="R250"/>
      <c r="S250"/>
    </row>
    <row r="251" spans="17:19">
      <c r="Q251"/>
      <c r="R251"/>
      <c r="S251"/>
    </row>
    <row r="252" spans="17:19">
      <c r="Q252"/>
      <c r="R252"/>
      <c r="S252"/>
    </row>
    <row r="253" spans="17:19">
      <c r="Q253"/>
      <c r="R253"/>
      <c r="S253"/>
    </row>
    <row r="254" spans="17:19">
      <c r="Q254"/>
      <c r="R254"/>
      <c r="S254"/>
    </row>
    <row r="255" spans="17:19">
      <c r="Q255"/>
      <c r="R255"/>
      <c r="S255"/>
    </row>
    <row r="256" spans="17:19">
      <c r="Q256"/>
      <c r="R256"/>
      <c r="S256"/>
    </row>
    <row r="257" spans="17:19">
      <c r="Q257"/>
      <c r="R257"/>
      <c r="S257"/>
    </row>
    <row r="258" spans="17:19">
      <c r="Q258"/>
      <c r="R258"/>
      <c r="S258"/>
    </row>
    <row r="259" spans="17:19">
      <c r="Q259"/>
      <c r="R259"/>
      <c r="S259"/>
    </row>
    <row r="260" spans="17:19">
      <c r="Q260"/>
      <c r="R260"/>
      <c r="S260"/>
    </row>
    <row r="261" spans="17:19">
      <c r="Q261"/>
      <c r="R261"/>
      <c r="S261"/>
    </row>
    <row r="262" spans="17:19">
      <c r="Q262"/>
      <c r="R262"/>
      <c r="S262"/>
    </row>
    <row r="263" spans="17:19">
      <c r="Q263"/>
      <c r="R263"/>
      <c r="S263"/>
    </row>
    <row r="264" spans="17:19">
      <c r="Q264"/>
      <c r="R264"/>
      <c r="S264"/>
    </row>
    <row r="265" spans="17:19">
      <c r="Q265"/>
      <c r="R265"/>
      <c r="S265"/>
    </row>
    <row r="266" spans="17:19">
      <c r="Q266"/>
      <c r="R266"/>
      <c r="S266"/>
    </row>
    <row r="267" spans="17:19">
      <c r="Q267"/>
      <c r="R267"/>
      <c r="S267"/>
    </row>
    <row r="268" spans="17:19">
      <c r="Q268"/>
      <c r="R268"/>
      <c r="S268"/>
    </row>
    <row r="269" spans="17:19">
      <c r="Q269"/>
      <c r="R269"/>
      <c r="S269"/>
    </row>
    <row r="270" spans="17:19">
      <c r="Q270"/>
      <c r="R270"/>
      <c r="S270"/>
    </row>
    <row r="271" spans="17:19">
      <c r="Q271"/>
      <c r="R271"/>
      <c r="S271"/>
    </row>
    <row r="272" spans="17:19">
      <c r="Q272"/>
      <c r="R272"/>
      <c r="S272"/>
    </row>
    <row r="273" spans="17:19">
      <c r="Q273"/>
      <c r="R273"/>
      <c r="S273"/>
    </row>
    <row r="274" spans="17:19">
      <c r="Q274"/>
      <c r="R274"/>
      <c r="S274"/>
    </row>
    <row r="275" spans="17:19">
      <c r="Q275"/>
      <c r="R275"/>
      <c r="S275"/>
    </row>
    <row r="276" spans="17:19">
      <c r="Q276"/>
      <c r="R276"/>
      <c r="S276"/>
    </row>
    <row r="277" spans="17:19">
      <c r="Q277"/>
      <c r="R277"/>
      <c r="S277"/>
    </row>
    <row r="278" spans="17:19">
      <c r="Q278"/>
      <c r="R278"/>
      <c r="S278"/>
    </row>
    <row r="279" spans="17:19">
      <c r="Q279"/>
      <c r="R279"/>
      <c r="S279"/>
    </row>
    <row r="280" spans="17:19">
      <c r="Q280"/>
      <c r="R280"/>
      <c r="S280"/>
    </row>
    <row r="281" spans="17:19">
      <c r="Q281"/>
      <c r="R281"/>
      <c r="S281"/>
    </row>
    <row r="282" spans="17:19">
      <c r="Q282"/>
      <c r="R282"/>
      <c r="S282"/>
    </row>
    <row r="283" spans="17:19">
      <c r="Q283"/>
      <c r="R283"/>
      <c r="S283"/>
    </row>
    <row r="284" spans="17:19">
      <c r="Q284"/>
      <c r="R284"/>
      <c r="S284"/>
    </row>
    <row r="285" spans="17:19">
      <c r="Q285"/>
      <c r="R285"/>
      <c r="S285"/>
    </row>
    <row r="286" spans="17:19">
      <c r="Q286"/>
      <c r="R286"/>
      <c r="S286"/>
    </row>
    <row r="287" spans="17:19">
      <c r="Q287"/>
      <c r="R287"/>
      <c r="S287"/>
    </row>
    <row r="288" spans="17:19">
      <c r="Q288"/>
      <c r="R288"/>
      <c r="S288"/>
    </row>
    <row r="289" spans="17:19">
      <c r="Q289"/>
      <c r="R289"/>
      <c r="S289"/>
    </row>
    <row r="290" spans="17:19">
      <c r="Q290"/>
      <c r="R290"/>
      <c r="S290"/>
    </row>
    <row r="291" spans="17:19">
      <c r="Q291"/>
      <c r="R291"/>
      <c r="S291"/>
    </row>
    <row r="292" spans="17:19">
      <c r="Q292"/>
      <c r="R292"/>
      <c r="S292"/>
    </row>
    <row r="293" spans="17:19">
      <c r="Q293"/>
      <c r="R293"/>
      <c r="S293"/>
    </row>
    <row r="294" spans="17:19">
      <c r="Q294"/>
      <c r="R294"/>
      <c r="S294"/>
    </row>
    <row r="295" spans="17:19">
      <c r="Q295"/>
      <c r="R295"/>
      <c r="S295"/>
    </row>
    <row r="296" spans="17:19">
      <c r="Q296"/>
      <c r="R296"/>
      <c r="S296"/>
    </row>
    <row r="297" spans="17:19">
      <c r="Q297"/>
      <c r="R297"/>
      <c r="S297"/>
    </row>
    <row r="298" spans="17:19">
      <c r="Q298"/>
      <c r="R298"/>
      <c r="S298"/>
    </row>
    <row r="299" spans="17:19">
      <c r="Q299"/>
      <c r="R299"/>
      <c r="S299"/>
    </row>
    <row r="300" spans="17:19">
      <c r="Q300"/>
      <c r="R300"/>
      <c r="S300"/>
    </row>
    <row r="301" spans="17:19">
      <c r="Q301"/>
      <c r="R301"/>
      <c r="S301"/>
    </row>
    <row r="302" spans="17:19">
      <c r="Q302"/>
      <c r="R302"/>
      <c r="S302"/>
    </row>
    <row r="303" spans="17:19">
      <c r="Q303"/>
      <c r="R303"/>
      <c r="S303"/>
    </row>
    <row r="304" spans="17:19">
      <c r="Q304"/>
      <c r="R304"/>
      <c r="S304"/>
    </row>
    <row r="305" spans="17:19">
      <c r="Q305"/>
      <c r="R305"/>
      <c r="S305"/>
    </row>
    <row r="306" spans="17:19">
      <c r="Q306"/>
      <c r="R306"/>
      <c r="S306"/>
    </row>
    <row r="307" spans="17:19">
      <c r="Q307"/>
      <c r="R307"/>
      <c r="S307"/>
    </row>
    <row r="308" spans="17:19">
      <c r="Q308"/>
      <c r="R308"/>
      <c r="S308"/>
    </row>
    <row r="309" spans="17:19">
      <c r="Q309"/>
      <c r="R309"/>
      <c r="S309"/>
    </row>
    <row r="310" spans="17:19">
      <c r="Q310"/>
      <c r="R310"/>
      <c r="S310"/>
    </row>
    <row r="311" spans="17:19">
      <c r="Q311"/>
      <c r="R311"/>
      <c r="S311"/>
    </row>
    <row r="312" spans="17:19">
      <c r="Q312"/>
      <c r="R312"/>
      <c r="S312"/>
    </row>
    <row r="313" spans="17:19">
      <c r="Q313"/>
      <c r="R313"/>
      <c r="S313"/>
    </row>
    <row r="314" spans="17:19">
      <c r="Q314"/>
      <c r="R314"/>
      <c r="S314"/>
    </row>
    <row r="315" spans="17:19">
      <c r="Q315"/>
      <c r="R315"/>
      <c r="S315"/>
    </row>
    <row r="316" spans="17:19">
      <c r="Q316"/>
      <c r="R316"/>
      <c r="S316"/>
    </row>
    <row r="317" spans="17:19">
      <c r="Q317"/>
      <c r="R317"/>
      <c r="S317"/>
    </row>
    <row r="318" spans="17:19">
      <c r="Q318"/>
      <c r="R318"/>
      <c r="S318"/>
    </row>
    <row r="319" spans="17:19">
      <c r="Q319"/>
      <c r="R319"/>
      <c r="S319"/>
    </row>
    <row r="320" spans="17:19">
      <c r="Q320"/>
      <c r="R320"/>
      <c r="S320"/>
    </row>
    <row r="321" spans="17:19">
      <c r="Q321"/>
      <c r="R321"/>
      <c r="S321"/>
    </row>
    <row r="322" spans="17:19">
      <c r="Q322"/>
      <c r="R322"/>
      <c r="S322"/>
    </row>
    <row r="323" spans="17:19">
      <c r="Q323"/>
      <c r="R323"/>
      <c r="S323"/>
    </row>
    <row r="324" spans="17:19">
      <c r="Q324"/>
      <c r="R324"/>
      <c r="S324"/>
    </row>
    <row r="325" spans="17:19">
      <c r="Q325"/>
      <c r="R325"/>
      <c r="S325"/>
    </row>
    <row r="326" spans="17:19">
      <c r="Q326"/>
      <c r="R326"/>
      <c r="S326"/>
    </row>
    <row r="327" spans="17:19">
      <c r="Q327"/>
      <c r="R327"/>
      <c r="S327"/>
    </row>
    <row r="328" spans="17:19">
      <c r="Q328"/>
      <c r="R328"/>
      <c r="S328"/>
    </row>
    <row r="329" spans="17:19">
      <c r="Q329"/>
      <c r="R329"/>
      <c r="S329"/>
    </row>
    <row r="330" spans="17:19">
      <c r="Q330"/>
      <c r="R330"/>
      <c r="S330"/>
    </row>
    <row r="331" spans="17:19">
      <c r="Q331"/>
      <c r="R331"/>
      <c r="S331"/>
    </row>
    <row r="332" spans="17:19">
      <c r="Q332"/>
      <c r="R332"/>
      <c r="S332"/>
    </row>
    <row r="333" spans="17:19">
      <c r="Q333"/>
      <c r="R333"/>
      <c r="S333"/>
    </row>
    <row r="334" spans="17:19">
      <c r="Q334"/>
      <c r="R334"/>
      <c r="S334"/>
    </row>
    <row r="335" spans="17:19">
      <c r="Q335"/>
      <c r="R335"/>
      <c r="S335"/>
    </row>
    <row r="336" spans="17:19">
      <c r="Q336"/>
      <c r="R336"/>
      <c r="S336"/>
    </row>
    <row r="337" spans="17:19">
      <c r="Q337"/>
      <c r="R337"/>
      <c r="S337"/>
    </row>
    <row r="338" spans="17:19">
      <c r="Q338"/>
      <c r="R338"/>
      <c r="S338"/>
    </row>
    <row r="339" spans="17:19">
      <c r="Q339"/>
      <c r="R339"/>
      <c r="S339"/>
    </row>
    <row r="340" spans="17:19">
      <c r="Q340"/>
      <c r="R340"/>
      <c r="S340"/>
    </row>
    <row r="341" spans="17:19">
      <c r="Q341"/>
      <c r="R341"/>
      <c r="S341"/>
    </row>
    <row r="342" spans="17:19">
      <c r="Q342"/>
      <c r="R342"/>
      <c r="S342"/>
    </row>
    <row r="343" spans="17:19">
      <c r="Q343"/>
      <c r="R343"/>
      <c r="S343"/>
    </row>
    <row r="344" spans="17:19">
      <c r="Q344"/>
      <c r="R344"/>
      <c r="S344"/>
    </row>
    <row r="345" spans="17:19">
      <c r="Q345"/>
      <c r="R345"/>
      <c r="S345"/>
    </row>
    <row r="346" spans="17:19">
      <c r="Q346"/>
      <c r="R346"/>
      <c r="S346"/>
    </row>
    <row r="347" spans="17:19">
      <c r="Q347"/>
      <c r="R347"/>
      <c r="S347"/>
    </row>
    <row r="348" spans="17:19">
      <c r="Q348"/>
      <c r="R348"/>
      <c r="S348"/>
    </row>
    <row r="349" spans="17:19">
      <c r="Q349"/>
      <c r="R349"/>
      <c r="S349"/>
    </row>
    <row r="350" spans="17:19">
      <c r="Q350"/>
      <c r="R350"/>
      <c r="S350"/>
    </row>
    <row r="351" spans="17:19">
      <c r="Q351"/>
      <c r="R351"/>
      <c r="S351"/>
    </row>
    <row r="352" spans="17:19">
      <c r="Q352"/>
      <c r="R352"/>
      <c r="S352"/>
    </row>
    <row r="353" spans="17:19">
      <c r="Q353"/>
      <c r="R353"/>
      <c r="S353"/>
    </row>
    <row r="354" spans="17:19">
      <c r="Q354"/>
      <c r="R354"/>
      <c r="S354"/>
    </row>
    <row r="355" spans="17:19">
      <c r="Q355"/>
      <c r="R355"/>
      <c r="S355"/>
    </row>
    <row r="356" spans="17:19">
      <c r="Q356"/>
      <c r="R356"/>
      <c r="S356"/>
    </row>
    <row r="357" spans="17:19">
      <c r="Q357"/>
      <c r="R357"/>
      <c r="S357"/>
    </row>
    <row r="358" spans="17:19">
      <c r="Q358"/>
      <c r="R358"/>
      <c r="S358"/>
    </row>
    <row r="359" spans="17:19">
      <c r="Q359"/>
      <c r="R359"/>
      <c r="S359"/>
    </row>
    <row r="360" spans="17:19">
      <c r="Q360"/>
      <c r="R360"/>
      <c r="S360"/>
    </row>
    <row r="361" spans="17:19">
      <c r="Q361"/>
      <c r="R361"/>
      <c r="S361"/>
    </row>
    <row r="362" spans="17:19">
      <c r="Q362"/>
      <c r="R362"/>
      <c r="S362"/>
    </row>
    <row r="363" spans="17:19">
      <c r="Q363"/>
      <c r="R363"/>
      <c r="S363"/>
    </row>
    <row r="364" spans="17:19">
      <c r="Q364"/>
      <c r="R364"/>
      <c r="S364"/>
    </row>
    <row r="365" spans="17:19">
      <c r="Q365"/>
      <c r="R365"/>
      <c r="S365"/>
    </row>
    <row r="366" spans="17:19">
      <c r="Q366"/>
      <c r="R366"/>
      <c r="S366"/>
    </row>
    <row r="367" spans="17:19">
      <c r="Q367"/>
      <c r="R367"/>
      <c r="S367"/>
    </row>
    <row r="368" spans="17:19">
      <c r="Q368"/>
      <c r="R368"/>
      <c r="S368"/>
    </row>
    <row r="369" spans="17:19">
      <c r="Q369"/>
      <c r="R369"/>
      <c r="S369"/>
    </row>
    <row r="370" spans="17:19">
      <c r="Q370"/>
      <c r="R370"/>
      <c r="S370"/>
    </row>
    <row r="371" spans="17:19">
      <c r="Q371"/>
      <c r="R371"/>
      <c r="S371"/>
    </row>
    <row r="372" spans="17:19">
      <c r="Q372"/>
      <c r="R372"/>
      <c r="S372"/>
    </row>
    <row r="373" spans="17:19">
      <c r="Q373"/>
      <c r="R373"/>
      <c r="S373"/>
    </row>
    <row r="374" spans="17:19">
      <c r="Q374"/>
      <c r="R374"/>
      <c r="S374"/>
    </row>
    <row r="375" spans="17:19">
      <c r="Q375"/>
      <c r="R375"/>
      <c r="S375"/>
    </row>
    <row r="376" spans="17:19">
      <c r="Q376"/>
      <c r="R376"/>
      <c r="S376"/>
    </row>
    <row r="377" spans="17:19">
      <c r="Q377"/>
      <c r="R377"/>
      <c r="S377"/>
    </row>
    <row r="378" spans="17:19">
      <c r="Q378"/>
      <c r="R378"/>
      <c r="S378"/>
    </row>
    <row r="379" spans="17:19">
      <c r="Q379"/>
      <c r="R379"/>
      <c r="S379"/>
    </row>
    <row r="380" spans="17:19">
      <c r="Q380"/>
      <c r="R380"/>
      <c r="S380"/>
    </row>
    <row r="381" spans="17:19">
      <c r="Q381"/>
      <c r="R381"/>
      <c r="S381"/>
    </row>
    <row r="382" spans="17:19">
      <c r="Q382"/>
      <c r="R382"/>
      <c r="S382"/>
    </row>
    <row r="383" spans="17:19">
      <c r="Q383"/>
      <c r="R383"/>
      <c r="S383"/>
    </row>
    <row r="384" spans="17:19">
      <c r="Q384"/>
      <c r="R384"/>
      <c r="S384"/>
    </row>
    <row r="385" spans="17:19">
      <c r="Q385"/>
      <c r="R385"/>
      <c r="S385"/>
    </row>
    <row r="386" spans="17:19">
      <c r="Q386"/>
      <c r="R386"/>
      <c r="S386"/>
    </row>
    <row r="387" spans="17:19">
      <c r="Q387"/>
      <c r="R387"/>
      <c r="S387"/>
    </row>
    <row r="388" spans="17:19">
      <c r="Q388"/>
      <c r="R388"/>
      <c r="S388"/>
    </row>
    <row r="389" spans="17:19">
      <c r="Q389"/>
      <c r="R389"/>
      <c r="S389"/>
    </row>
    <row r="390" spans="17:19">
      <c r="Q390"/>
      <c r="R390"/>
      <c r="S390"/>
    </row>
    <row r="391" spans="17:19">
      <c r="Q391"/>
      <c r="R391"/>
      <c r="S391"/>
    </row>
    <row r="392" spans="17:19">
      <c r="Q392"/>
      <c r="R392"/>
      <c r="S392"/>
    </row>
    <row r="393" spans="17:19">
      <c r="Q393"/>
      <c r="R393"/>
      <c r="S393"/>
    </row>
    <row r="394" spans="17:19">
      <c r="Q394"/>
      <c r="R394"/>
      <c r="S394"/>
    </row>
    <row r="395" spans="17:19">
      <c r="Q395"/>
      <c r="R395"/>
      <c r="S395"/>
    </row>
    <row r="396" spans="17:19">
      <c r="Q396"/>
      <c r="R396"/>
      <c r="S396"/>
    </row>
    <row r="397" spans="17:19">
      <c r="Q397"/>
      <c r="R397"/>
      <c r="S397"/>
    </row>
    <row r="398" spans="17:19">
      <c r="Q398"/>
      <c r="R398"/>
      <c r="S398"/>
    </row>
    <row r="399" spans="17:19">
      <c r="Q399"/>
      <c r="R399"/>
      <c r="S399"/>
    </row>
    <row r="400" spans="17:19">
      <c r="Q400"/>
      <c r="R400"/>
      <c r="S400"/>
    </row>
    <row r="401" spans="17:19">
      <c r="Q401"/>
      <c r="R401"/>
      <c r="S401"/>
    </row>
    <row r="402" spans="17:19">
      <c r="Q402"/>
      <c r="R402"/>
      <c r="S402"/>
    </row>
    <row r="403" spans="15:19">
      <c r="O403" s="6"/>
      <c r="R403"/>
      <c r="S403"/>
    </row>
    <row r="404" spans="15:19">
      <c r="O404" s="6"/>
      <c r="R404"/>
      <c r="S404"/>
    </row>
    <row r="405" spans="15:19">
      <c r="O405" s="6"/>
      <c r="R405"/>
      <c r="S405"/>
    </row>
    <row r="406" spans="15:19">
      <c r="O406" s="6"/>
      <c r="R406"/>
      <c r="S406"/>
    </row>
    <row r="407" spans="15:19">
      <c r="O407" s="6"/>
      <c r="R407"/>
      <c r="S407"/>
    </row>
    <row r="408" spans="15:19">
      <c r="O408" s="6"/>
      <c r="R408"/>
      <c r="S408"/>
    </row>
    <row r="409" spans="15:19">
      <c r="O409" s="6"/>
      <c r="R409"/>
      <c r="S409"/>
    </row>
    <row r="410" spans="15:19">
      <c r="O410" s="6"/>
      <c r="R410"/>
      <c r="S410"/>
    </row>
    <row r="411" spans="15:19">
      <c r="O411" s="6"/>
      <c r="R411"/>
      <c r="S411"/>
    </row>
    <row r="412" spans="15:19">
      <c r="O412" s="6"/>
      <c r="R412"/>
      <c r="S412"/>
    </row>
    <row r="413" spans="15:19">
      <c r="O413" s="6"/>
      <c r="R413"/>
      <c r="S413"/>
    </row>
    <row r="414" spans="15:19">
      <c r="O414" s="6"/>
      <c r="R414"/>
      <c r="S414"/>
    </row>
    <row r="415" spans="15:19">
      <c r="O415" s="6"/>
      <c r="R415"/>
      <c r="S415"/>
    </row>
    <row r="416" spans="15:19">
      <c r="O416" s="6"/>
      <c r="R416"/>
      <c r="S416"/>
    </row>
    <row r="417" spans="15:19">
      <c r="O417" s="6"/>
      <c r="R417"/>
      <c r="S417"/>
    </row>
    <row r="418" spans="15:19">
      <c r="O418" s="6"/>
      <c r="R418"/>
      <c r="S418"/>
    </row>
    <row r="419" spans="15:19">
      <c r="O419" s="6"/>
      <c r="R419"/>
      <c r="S419"/>
    </row>
    <row r="420" spans="15:19">
      <c r="O420" s="6"/>
      <c r="R420"/>
      <c r="S420"/>
    </row>
    <row r="421" spans="15:19">
      <c r="O421" s="6"/>
      <c r="R421"/>
      <c r="S421"/>
    </row>
    <row r="422" spans="15:19">
      <c r="O422" s="6"/>
      <c r="R422"/>
      <c r="S422"/>
    </row>
    <row r="423" spans="15:19">
      <c r="O423" s="6"/>
      <c r="R423"/>
      <c r="S423"/>
    </row>
    <row r="424" spans="15:19">
      <c r="O424" s="6"/>
      <c r="R424"/>
      <c r="S424"/>
    </row>
    <row r="425" spans="15:19">
      <c r="O425" s="6"/>
      <c r="R425"/>
      <c r="S425"/>
    </row>
    <row r="426" spans="15:19">
      <c r="O426" s="6"/>
      <c r="R426"/>
      <c r="S426"/>
    </row>
    <row r="427" spans="15:19">
      <c r="O427" s="6"/>
      <c r="R427"/>
      <c r="S427"/>
    </row>
    <row r="428" spans="15:19">
      <c r="O428" s="6"/>
      <c r="R428"/>
      <c r="S428"/>
    </row>
    <row r="429" spans="15:19">
      <c r="O429" s="6"/>
      <c r="R429"/>
      <c r="S429"/>
    </row>
    <row r="430" spans="15:19">
      <c r="O430" s="6"/>
      <c r="R430"/>
      <c r="S430"/>
    </row>
    <row r="431" spans="15:19">
      <c r="O431" s="6"/>
      <c r="R431"/>
      <c r="S431"/>
    </row>
    <row r="432" spans="15:19">
      <c r="O432" s="6"/>
      <c r="R432"/>
      <c r="S432"/>
    </row>
    <row r="433" spans="15:19">
      <c r="O433" s="6"/>
      <c r="R433"/>
      <c r="S433"/>
    </row>
    <row r="434" spans="15:19">
      <c r="O434" s="6"/>
      <c r="R434"/>
      <c r="S434"/>
    </row>
    <row r="435" spans="15:19">
      <c r="O435" s="6"/>
      <c r="R435"/>
      <c r="S435"/>
    </row>
    <row r="436" spans="15:19">
      <c r="O436" s="6"/>
      <c r="R436"/>
      <c r="S436"/>
    </row>
    <row r="437" spans="15:19">
      <c r="O437" s="6"/>
      <c r="R437"/>
      <c r="S437"/>
    </row>
    <row r="438" spans="15:19">
      <c r="O438" s="6"/>
      <c r="R438"/>
      <c r="S438"/>
    </row>
    <row r="439" spans="15:19">
      <c r="O439" s="6"/>
      <c r="R439"/>
      <c r="S439"/>
    </row>
    <row r="440" spans="15:19">
      <c r="O440" s="6"/>
      <c r="R440"/>
      <c r="S440"/>
    </row>
    <row r="441" spans="15:19">
      <c r="O441" s="6"/>
      <c r="R441"/>
      <c r="S441"/>
    </row>
    <row r="442" spans="15:19">
      <c r="O442" s="6"/>
      <c r="R442"/>
      <c r="S442"/>
    </row>
    <row r="443" spans="15:19">
      <c r="O443" s="6"/>
      <c r="R443"/>
      <c r="S443"/>
    </row>
    <row r="444" spans="15:19">
      <c r="O444" s="6"/>
      <c r="R444"/>
      <c r="S444"/>
    </row>
    <row r="445" spans="15:19">
      <c r="O445" s="6"/>
      <c r="R445"/>
      <c r="S445"/>
    </row>
    <row r="446" spans="15:19">
      <c r="O446" s="6"/>
      <c r="R446"/>
      <c r="S446"/>
    </row>
    <row r="447" spans="15:19">
      <c r="O447" s="6"/>
      <c r="R447"/>
      <c r="S447"/>
    </row>
    <row r="448" spans="15:19">
      <c r="O448" s="6"/>
      <c r="R448"/>
      <c r="S448"/>
    </row>
    <row r="449" spans="15:19">
      <c r="O449" s="6"/>
      <c r="R449"/>
      <c r="S449"/>
    </row>
    <row r="450" spans="15:19">
      <c r="O450" s="6"/>
      <c r="R450"/>
      <c r="S450"/>
    </row>
    <row r="451" spans="15:19">
      <c r="O451" s="6"/>
      <c r="R451"/>
      <c r="S451"/>
    </row>
    <row r="452" spans="15:19">
      <c r="O452" s="6"/>
      <c r="R452"/>
      <c r="S452"/>
    </row>
    <row r="453" spans="15:19">
      <c r="O453" s="6"/>
      <c r="R453"/>
      <c r="S453"/>
    </row>
    <row r="454" spans="15:19">
      <c r="O454" s="6"/>
      <c r="R454"/>
      <c r="S454"/>
    </row>
    <row r="455" spans="15:19">
      <c r="O455" s="6"/>
      <c r="R455"/>
      <c r="S455"/>
    </row>
    <row r="456" spans="15:19">
      <c r="O456" s="6"/>
      <c r="R456"/>
      <c r="S456"/>
    </row>
    <row r="457" spans="15:19">
      <c r="O457" s="6"/>
      <c r="R457"/>
      <c r="S457"/>
    </row>
    <row r="458" spans="15:19">
      <c r="O458" s="6"/>
      <c r="R458"/>
      <c r="S458"/>
    </row>
    <row r="459" spans="15:19">
      <c r="O459" s="6"/>
      <c r="R459"/>
      <c r="S459"/>
    </row>
    <row r="460" spans="15:19">
      <c r="O460" s="6"/>
      <c r="R460"/>
      <c r="S460"/>
    </row>
    <row r="461" spans="15:19">
      <c r="O461" s="6"/>
      <c r="R461"/>
      <c r="S461"/>
    </row>
    <row r="462" spans="15:19">
      <c r="O462" s="6"/>
      <c r="R462"/>
      <c r="S462"/>
    </row>
    <row r="463" spans="15:19">
      <c r="O463" s="6"/>
      <c r="R463"/>
      <c r="S463"/>
    </row>
    <row r="464" spans="15:19">
      <c r="O464" s="6"/>
      <c r="R464"/>
      <c r="S464"/>
    </row>
    <row r="465" spans="15:19">
      <c r="O465" s="6"/>
      <c r="R465"/>
      <c r="S465"/>
    </row>
    <row r="466" spans="15:19">
      <c r="O466" s="6"/>
      <c r="R466"/>
      <c r="S466"/>
    </row>
    <row r="467" spans="15:19">
      <c r="O467" s="6"/>
      <c r="R467"/>
      <c r="S467"/>
    </row>
    <row r="468" spans="15:19">
      <c r="O468" s="6"/>
      <c r="R468"/>
      <c r="S468"/>
    </row>
    <row r="469" spans="15:19">
      <c r="O469" s="6"/>
      <c r="R469"/>
      <c r="S469"/>
    </row>
    <row r="470" spans="15:19">
      <c r="O470" s="6"/>
      <c r="R470"/>
      <c r="S470"/>
    </row>
    <row r="471" spans="15:19">
      <c r="O471" s="6"/>
      <c r="R471"/>
      <c r="S471"/>
    </row>
    <row r="472" spans="15:19">
      <c r="O472" s="6"/>
      <c r="R472"/>
      <c r="S472"/>
    </row>
    <row r="473" spans="15:19">
      <c r="O473" s="6"/>
      <c r="R473"/>
      <c r="S473"/>
    </row>
    <row r="474" spans="15:19">
      <c r="O474" s="6"/>
      <c r="R474"/>
      <c r="S474"/>
    </row>
    <row r="475" spans="15:19">
      <c r="O475" s="6"/>
      <c r="R475"/>
      <c r="S475"/>
    </row>
    <row r="476" spans="15:19">
      <c r="O476" s="6"/>
      <c r="R476"/>
      <c r="S476"/>
    </row>
    <row r="477" spans="15:19">
      <c r="O477" s="6"/>
      <c r="R477"/>
      <c r="S477"/>
    </row>
    <row r="478" spans="15:19">
      <c r="O478" s="6"/>
      <c r="R478"/>
      <c r="S478"/>
    </row>
    <row r="479" spans="15:19">
      <c r="O479" s="6"/>
      <c r="R479"/>
      <c r="S479"/>
    </row>
    <row r="480" spans="15:19">
      <c r="O480" s="6"/>
      <c r="R480"/>
      <c r="S480"/>
    </row>
    <row r="481" spans="15:19">
      <c r="O481" s="6"/>
      <c r="R481"/>
      <c r="S481"/>
    </row>
    <row r="482" spans="15:19">
      <c r="O482" s="6"/>
      <c r="R482"/>
      <c r="S482"/>
    </row>
    <row r="483" spans="15:19">
      <c r="O483" s="6"/>
      <c r="R483"/>
      <c r="S483"/>
    </row>
    <row r="484" spans="15:19">
      <c r="O484" s="6"/>
      <c r="R484"/>
      <c r="S484"/>
    </row>
    <row r="485" spans="15:19">
      <c r="O485" s="6"/>
      <c r="R485"/>
      <c r="S485"/>
    </row>
    <row r="486" spans="15:19">
      <c r="O486" s="6"/>
      <c r="R486"/>
      <c r="S486"/>
    </row>
    <row r="487" spans="15:19">
      <c r="O487" s="6"/>
      <c r="R487"/>
      <c r="S487"/>
    </row>
    <row r="488" spans="15:19">
      <c r="O488" s="6"/>
      <c r="R488"/>
      <c r="S488"/>
    </row>
    <row r="489" spans="15:19">
      <c r="O489" s="6"/>
      <c r="R489"/>
      <c r="S489"/>
    </row>
    <row r="490" spans="15:19">
      <c r="O490" s="6"/>
      <c r="R490"/>
      <c r="S490"/>
    </row>
    <row r="491" spans="15:19">
      <c r="O491" s="6"/>
      <c r="R491"/>
      <c r="S491"/>
    </row>
    <row r="492" spans="15:19">
      <c r="O492" s="6"/>
      <c r="R492"/>
      <c r="S492"/>
    </row>
    <row r="493" spans="15:19">
      <c r="O493" s="6"/>
      <c r="R493"/>
      <c r="S493"/>
    </row>
    <row r="494" spans="15:19">
      <c r="O494" s="6"/>
      <c r="R494"/>
      <c r="S494"/>
    </row>
    <row r="495" spans="15:19">
      <c r="O495" s="6"/>
      <c r="R495"/>
      <c r="S495"/>
    </row>
    <row r="496" spans="15:19">
      <c r="O496" s="6"/>
      <c r="R496"/>
      <c r="S496"/>
    </row>
    <row r="497" spans="15:19">
      <c r="O497" s="6"/>
      <c r="R497"/>
      <c r="S497"/>
    </row>
    <row r="498" spans="15:19">
      <c r="O498" s="6"/>
      <c r="R498"/>
      <c r="S498"/>
    </row>
    <row r="499" spans="15:19">
      <c r="O499" s="6"/>
      <c r="R499"/>
      <c r="S499"/>
    </row>
    <row r="500" spans="15:19">
      <c r="O500" s="6"/>
      <c r="R500"/>
      <c r="S500"/>
    </row>
    <row r="501" spans="15:19">
      <c r="O501" s="6"/>
      <c r="R501"/>
      <c r="S501"/>
    </row>
    <row r="502" spans="15:19">
      <c r="O502" s="6"/>
      <c r="R502"/>
      <c r="S502"/>
    </row>
    <row r="503" spans="15:19">
      <c r="O503" s="6"/>
      <c r="R503"/>
      <c r="S503"/>
    </row>
    <row r="504" spans="15:19">
      <c r="O504" s="6"/>
      <c r="R504"/>
      <c r="S504"/>
    </row>
    <row r="505" spans="15:19">
      <c r="O505" s="6"/>
      <c r="R505"/>
      <c r="S505"/>
    </row>
    <row r="506" spans="15:19">
      <c r="O506" s="6"/>
      <c r="R506"/>
      <c r="S506"/>
    </row>
    <row r="507" spans="15:19">
      <c r="O507" s="6"/>
      <c r="R507"/>
      <c r="S507"/>
    </row>
    <row r="508" spans="15:19">
      <c r="O508" s="6"/>
      <c r="R508"/>
      <c r="S508"/>
    </row>
    <row r="509" spans="15:19">
      <c r="O509" s="6"/>
      <c r="R509"/>
      <c r="S509"/>
    </row>
    <row r="510" spans="15:19">
      <c r="O510" s="6"/>
      <c r="R510"/>
      <c r="S510"/>
    </row>
    <row r="511" spans="15:19">
      <c r="O511" s="6"/>
      <c r="R511"/>
      <c r="S511"/>
    </row>
    <row r="512" spans="15:19">
      <c r="O512" s="6"/>
      <c r="R512"/>
      <c r="S512"/>
    </row>
    <row r="513" spans="15:19">
      <c r="O513" s="6"/>
      <c r="R513"/>
      <c r="S513"/>
    </row>
    <row r="514" spans="15:19">
      <c r="O514" s="6"/>
      <c r="R514"/>
      <c r="S514"/>
    </row>
    <row r="515" spans="15:19">
      <c r="O515" s="6"/>
      <c r="R515"/>
      <c r="S515"/>
    </row>
    <row r="516" spans="15:19">
      <c r="O516" s="6"/>
      <c r="R516"/>
      <c r="S516"/>
    </row>
    <row r="517" spans="15:19">
      <c r="O517" s="6"/>
      <c r="R517"/>
      <c r="S517"/>
    </row>
    <row r="518" spans="15:19">
      <c r="O518" s="6"/>
      <c r="R518"/>
      <c r="S518"/>
    </row>
    <row r="519" spans="15:19">
      <c r="O519" s="6"/>
      <c r="R519"/>
      <c r="S519"/>
    </row>
    <row r="520" spans="15:19">
      <c r="O520" s="6"/>
      <c r="R520"/>
      <c r="S520"/>
    </row>
    <row r="521" spans="15:19">
      <c r="O521" s="6"/>
      <c r="R521"/>
      <c r="S521"/>
    </row>
    <row r="522" spans="15:19">
      <c r="O522" s="6"/>
      <c r="R522"/>
      <c r="S522"/>
    </row>
    <row r="523" spans="15:19">
      <c r="O523" s="6"/>
      <c r="R523"/>
      <c r="S523"/>
    </row>
    <row r="524" spans="15:19">
      <c r="O524" s="6"/>
      <c r="R524"/>
      <c r="S524"/>
    </row>
    <row r="525" spans="15:19">
      <c r="O525" s="6"/>
      <c r="R525"/>
      <c r="S525"/>
    </row>
    <row r="526" spans="15:19">
      <c r="O526" s="6"/>
      <c r="R526"/>
      <c r="S526"/>
    </row>
    <row r="527" spans="15:19">
      <c r="O527" s="6"/>
      <c r="R527"/>
      <c r="S527"/>
    </row>
    <row r="528" spans="15:19">
      <c r="O528" s="6"/>
      <c r="P528" s="6"/>
      <c r="R528" s="7"/>
      <c r="S528"/>
    </row>
    <row r="529" spans="15:19">
      <c r="O529" s="6"/>
      <c r="P529" s="6"/>
      <c r="R529" s="7"/>
      <c r="S529"/>
    </row>
    <row r="530" spans="15:19">
      <c r="O530" s="6"/>
      <c r="P530" s="6"/>
      <c r="R530" s="7"/>
      <c r="S530"/>
    </row>
    <row r="531" spans="15:19">
      <c r="O531" s="6"/>
      <c r="P531" s="6"/>
      <c r="R531" s="7"/>
      <c r="S531"/>
    </row>
    <row r="532" spans="15:19">
      <c r="O532" s="6"/>
      <c r="P532" s="6"/>
      <c r="R532" s="7"/>
      <c r="S532"/>
    </row>
    <row r="533" spans="15:19">
      <c r="O533" s="6"/>
      <c r="P533" s="6"/>
      <c r="R533" s="7"/>
      <c r="S533"/>
    </row>
    <row r="534" spans="15:19">
      <c r="O534" s="6"/>
      <c r="P534" s="6"/>
      <c r="R534" s="7"/>
      <c r="S534"/>
    </row>
    <row r="535" spans="15:19">
      <c r="O535" s="6"/>
      <c r="P535" s="6"/>
      <c r="R535" s="7"/>
      <c r="S535"/>
    </row>
    <row r="536" spans="15:19">
      <c r="O536" s="6"/>
      <c r="P536" s="6"/>
      <c r="R536" s="7"/>
      <c r="S536"/>
    </row>
    <row r="537" spans="15:19">
      <c r="O537" s="6"/>
      <c r="P537" s="6"/>
      <c r="R537" s="7"/>
      <c r="S537"/>
    </row>
    <row r="538" spans="15:19">
      <c r="O538" s="6"/>
      <c r="P538" s="6"/>
      <c r="R538" s="7"/>
      <c r="S538"/>
    </row>
    <row r="539" spans="16:19">
      <c r="P539" s="6"/>
      <c r="R539" s="7"/>
      <c r="S539"/>
    </row>
    <row r="540" spans="16:19">
      <c r="P540" s="6"/>
      <c r="R540" s="7"/>
      <c r="S540"/>
    </row>
    <row r="541" spans="16:19">
      <c r="P541" s="6"/>
      <c r="R541" s="7"/>
      <c r="S541"/>
    </row>
    <row r="542" spans="16:19">
      <c r="P542" s="6"/>
      <c r="R542" s="7"/>
      <c r="S542"/>
    </row>
    <row r="543" spans="16:19">
      <c r="P543" s="6"/>
      <c r="R543" s="7"/>
      <c r="S543"/>
    </row>
    <row r="544" spans="16:19">
      <c r="P544" s="6"/>
      <c r="R544" s="7"/>
      <c r="S544"/>
    </row>
    <row r="545" spans="16:19">
      <c r="P545" s="6"/>
      <c r="R545" s="7"/>
      <c r="S545"/>
    </row>
    <row r="546" spans="16:19">
      <c r="P546" s="6"/>
      <c r="R546" s="7"/>
      <c r="S546"/>
    </row>
    <row r="547" spans="16:19">
      <c r="P547" s="6"/>
      <c r="R547" s="7"/>
      <c r="S547"/>
    </row>
    <row r="548" spans="16:19">
      <c r="P548" s="6"/>
      <c r="R548" s="7"/>
      <c r="S548"/>
    </row>
    <row r="549" spans="16:19">
      <c r="P549" s="6"/>
      <c r="R549" s="7"/>
      <c r="S549"/>
    </row>
    <row r="550" spans="16:19">
      <c r="P550" s="6"/>
      <c r="R550" s="7"/>
      <c r="S550"/>
    </row>
    <row r="551" spans="16:19">
      <c r="P551" s="6"/>
      <c r="R551" s="7"/>
      <c r="S551"/>
    </row>
    <row r="552" spans="16:19">
      <c r="P552" s="6"/>
      <c r="R552" s="7"/>
      <c r="S552"/>
    </row>
    <row r="553" spans="16:19">
      <c r="P553" s="6"/>
      <c r="R553" s="7"/>
      <c r="S553"/>
    </row>
  </sheetData>
  <autoFilter ref="A2:S2">
    <extLst/>
  </autoFilter>
  <mergeCells count="1">
    <mergeCell ref="B1:S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附件3-1</vt:lpstr>
      <vt:lpstr>附件3-2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greatwall</cp:lastModifiedBy>
  <dcterms:created xsi:type="dcterms:W3CDTF">2023-09-13T05:54:00Z</dcterms:created>
  <dcterms:modified xsi:type="dcterms:W3CDTF">2024-01-08T17:08:36Z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e9adb83da5a243a0b18d107cf65a9b51_23</vt:lpwstr>
  </property>
</Properties>
</file>