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附件1" sheetId="7" r:id="rId1"/>
    <sheet name="附件2" sheetId="4" r:id="rId2"/>
  </sheets>
  <definedNames>
    <definedName name="_xlnm._FilterDatabase" localSheetId="0" hidden="1">附件1!$A$3:$K$26</definedName>
    <definedName name="_xlnm._FilterDatabase" localSheetId="1" hidden="1">附件2!$B$3:$I$13</definedName>
    <definedName name="_xlnm.Print_Titles" localSheetId="1">附件2!$3:$3</definedName>
    <definedName name="_xlnm.Print_Titles" localSheetId="0">附件1!$3:$3</definedName>
  </definedNames>
  <calcPr calcId="144525"/>
</workbook>
</file>

<file path=xl/sharedStrings.xml><?xml version="1.0" encoding="utf-8"?>
<sst xmlns="http://schemas.openxmlformats.org/spreadsheetml/2006/main" count="250" uniqueCount="150">
  <si>
    <t>附件1</t>
  </si>
  <si>
    <t>丹东市新增口腔种植类医疗服务价格项目表</t>
  </si>
  <si>
    <t>序号</t>
  </si>
  <si>
    <t>编码</t>
  </si>
  <si>
    <t>国家库编码</t>
  </si>
  <si>
    <t>项目名称</t>
  </si>
  <si>
    <t>项目内涵</t>
  </si>
  <si>
    <t>除外内容</t>
  </si>
  <si>
    <t>计价单位</t>
  </si>
  <si>
    <t>省定最
高限价
（元）</t>
  </si>
  <si>
    <t>市定最高限价</t>
  </si>
  <si>
    <t>说明</t>
  </si>
  <si>
    <t>医保类别</t>
  </si>
  <si>
    <t>医保类别备注</t>
  </si>
  <si>
    <t>三级</t>
  </si>
  <si>
    <t>二级</t>
  </si>
  <si>
    <t>一级</t>
  </si>
  <si>
    <t>330609</t>
  </si>
  <si>
    <t>口腔种植手术</t>
  </si>
  <si>
    <t>使用说明：
1.植入体为种植体、基台等植入牙床、包裹在牙龈内的医用耗材；置入体是指种植牙冠、义齿等安置在口腔内、暴露在牙龈之外，不与人体组织直接结合的医用耗材。
2.“项目内涵”，指制定项目价格应涵盖的各类资源消耗，医疗机构实际提供服务时，“项目内涵”的个别要素因患者个体差异可以不发生的，除另有政策规定外，允许医疗机构收费适用相应的项目和价格政策。此外，“项目内涵”用于确定计价单元的边界，不应作为临床技术标准理解，不是医疗服务实际操作方式、路径 、步骤、程序的强制性要求。
3.“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列入除外内容的医用耗材，按照实际采购价格零差率销售。
4.即刻种植指拔牙或牙齿缺失当日完成种植体植入的情况；即刻修复指种植体植入后1周以内完成牙冠置入的情形。
5.口腔内简单植骨指通过骨替代材料引导骨再生或填充牙槽嵴骨量；口腔内复杂植骨包括上颌窦外提升植骨、牙槽嵴块状自体骨移植；口腔内一般植骨指简单植骨与复杂植骨以外各类形式的植骨技术。
6.医疗机构应对本院施治的口腔内牙齿缺失植入体、置入体进行保质保修，保修范围内出现损坏，医疗机构应免费进行修理、再制作，不得向患者收取费用。
7.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种植体植入费（单颗）”“种植牙冠修复置入费（单颗）”2个项目最高限价：A档适用于不符合上浮条件的省管公立医疗机构，B档适用于符合上浮条件的省管公立医疗机构。上浮条件按照《口腔种植服务能力相关性指标》执行。</t>
  </si>
  <si>
    <t>01330609001000000</t>
  </si>
  <si>
    <t>013306090010000</t>
  </si>
  <si>
    <t>种植体植入费（单颗）</t>
  </si>
  <si>
    <t>实现口腔单颗种植体植入涵盖方案设计、术前准备，备洞，种植体植入，二期手术，术后处理，手术复查等步骤人力资源和基本物资消耗。</t>
  </si>
  <si>
    <t>种植体系统</t>
  </si>
  <si>
    <t>牙位</t>
  </si>
  <si>
    <t>A档：1618
B档：1835</t>
  </si>
  <si>
    <t>A档：1471</t>
  </si>
  <si>
    <t>A档：1337</t>
  </si>
  <si>
    <t>A档：1216</t>
  </si>
  <si>
    <t>丙</t>
  </si>
  <si>
    <t>01330609001010000</t>
  </si>
  <si>
    <t>013306090010001</t>
  </si>
  <si>
    <t>种植体植入费（单颗种植体即刻种植）</t>
  </si>
  <si>
    <t/>
  </si>
  <si>
    <t>01330609001020000</t>
  </si>
  <si>
    <t>013306090010002</t>
  </si>
  <si>
    <t>种植体植入费（单颗颅颌面种植体植入）</t>
  </si>
  <si>
    <t>01330609003000000</t>
  </si>
  <si>
    <t>013105170010000</t>
  </si>
  <si>
    <t>种植牙冠修复置入费（单颗）</t>
  </si>
  <si>
    <t>实现种植体上部固定义齿的修复置入涵盖方案设计、印模制取、颌位确定、位置转移、模型制作、试排牙、戴入、调改、宣教等人力资源和基本物资消耗。</t>
  </si>
  <si>
    <t>牙冠、种植体系统或个性化基台</t>
  </si>
  <si>
    <t>A档：1200
B档：1400</t>
  </si>
  <si>
    <t>A档：1091</t>
  </si>
  <si>
    <t>A档：992</t>
  </si>
  <si>
    <t>A档：902</t>
  </si>
  <si>
    <t>01330609003010000</t>
  </si>
  <si>
    <t>013105170010001</t>
  </si>
  <si>
    <t>种植牙冠修复置入费（单颗即刻修复置入）</t>
  </si>
  <si>
    <t>牙冠、种植体系统、临时基台</t>
  </si>
  <si>
    <t>01330609003020000</t>
  </si>
  <si>
    <t>013105170010002</t>
  </si>
  <si>
    <t>种植牙冠修复置入费（单颗临时冠修复置入）</t>
  </si>
  <si>
    <t>牙冠、种植体系统或个性化基台、临时基台</t>
  </si>
  <si>
    <t>01330609004000000</t>
  </si>
  <si>
    <t>013105170020000</t>
  </si>
  <si>
    <t>种植牙冠修复置入费（连续冠桥修复）</t>
  </si>
  <si>
    <t>实现种植体上部不超过一个象限的连续固定义齿的修复置入涵盖方案设计、印模制取、颌位确定、位置转移、模型制作、试排牙、戴入、调改、宣教等人力资源和基本物资消耗。</t>
  </si>
  <si>
    <t>01330609004010000</t>
  </si>
  <si>
    <t>013105170020001</t>
  </si>
  <si>
    <t>种植牙冠修复置入费（连续冠桥即刻修复置入）</t>
  </si>
  <si>
    <t>01330609004020000</t>
  </si>
  <si>
    <t>013105170020002</t>
  </si>
  <si>
    <t>种植牙冠修复置入费（连续冠桥临时冠修复置入）</t>
  </si>
  <si>
    <t>01330609007000000</t>
  </si>
  <si>
    <t>013306090030000</t>
  </si>
  <si>
    <t>口腔内植骨费（简单）</t>
  </si>
  <si>
    <t xml:space="preserve">通过手术方式，对轻度牙槽嵴萎缩骨量增加，达到可种植条件。涵盖方案设计、术前准备、手术入路，组织切开，植骨，关闭缝合受植区等手术步骤及术后复查处置等人力资源和基本物资消耗。 </t>
  </si>
  <si>
    <t>膜钉、骨代用品和引导组织再生膜</t>
  </si>
  <si>
    <t>01330609008000000</t>
  </si>
  <si>
    <t>013306090040000</t>
  </si>
  <si>
    <t>口腔内植骨费（一般）</t>
  </si>
  <si>
    <t xml:space="preserve">通过手术方式，对中度牙槽嵴萎缩骨量增加，达到可种植条件。涵盖方案设计、术前准备、手术入路，组织切开，骨劈开/骨挤压，植骨，关闭缝合受植区等手术步骤及术后复查处置等人力资源和基本物资消耗。 </t>
  </si>
  <si>
    <t>01330609009000000</t>
  </si>
  <si>
    <t>013306090050000</t>
  </si>
  <si>
    <t>口腔内植骨费（复杂）</t>
  </si>
  <si>
    <t xml:space="preserve">通过手术方式，对重度牙槽嵴萎缩或上颌窦底骨量增加，达到可种植条件。涵盖方案设计、术前准备、手术入路，组织切开，自体骨移植、植骨，关闭缝合受植区等手术步骤及术后复查处置等人力资源和基本物资消耗。 </t>
  </si>
  <si>
    <t>膜钉、螺钉、钛网、骨代用品和引导组织再生膜</t>
  </si>
  <si>
    <t>01330609009010000</t>
  </si>
  <si>
    <t>013306090050001</t>
  </si>
  <si>
    <t>口腔内植骨费（复杂上颌窦囊肿摘除）</t>
  </si>
  <si>
    <t>01330609009020000</t>
  </si>
  <si>
    <t>013306090050002</t>
  </si>
  <si>
    <t>口腔内植骨费（复杂口腔以外其他部位取骨）</t>
  </si>
  <si>
    <t>01330609010000000</t>
  </si>
  <si>
    <t>013306090060000</t>
  </si>
  <si>
    <t>种植体周软组织移植费</t>
  </si>
  <si>
    <t>通过局部软组织移植，改善治疗部位及周围软组织状况，达到治疗所需软组织条件。涵盖方案设计、术前准备、切开、翻瓣、供软组织制备、组织固定、缝合及处置等手术步骤人力资源和基本物资消耗。</t>
  </si>
  <si>
    <t>引导组织再生膜</t>
  </si>
  <si>
    <t>01330609011000000</t>
  </si>
  <si>
    <t>013306090070000</t>
  </si>
  <si>
    <t>种植体取出费</t>
  </si>
  <si>
    <t>拆除患者口腔内已植入且无法继续使用的种植体涵盖种植体拆除操作步骤的人力资源和基本物资消耗。</t>
  </si>
  <si>
    <t>01330609012000000</t>
  </si>
  <si>
    <t>013105190010000</t>
  </si>
  <si>
    <t>种植牙冠修理费</t>
  </si>
  <si>
    <t>对产品保质保修条件外，种植牙冠脱落、崩瓷、嵌食、断裂等机械性或器质性损坏进行修理，恢复正常使用。涵盖种植修复置入体的检查、拆卸、修补、置入等人力资源和基本物资消耗。</t>
  </si>
  <si>
    <t>牙冠、基台</t>
  </si>
  <si>
    <t>01330609013000000</t>
  </si>
  <si>
    <t>013105170040000</t>
  </si>
  <si>
    <t>医学3D建模（口腔）</t>
  </si>
  <si>
    <t>利用医学影像检查等手段获得患者特定部位的真实信息。通过数字技术构建的虚拟3D模型、真实再现口腔及颌面特定部位的形态，能够满足疾病诊断、手术规划、治疗及导板设计的需要涵盖数字化扫描、建模、存储、传输，装置设计等步骤的人力资源和基本物资消耗。</t>
  </si>
  <si>
    <t>例</t>
  </si>
  <si>
    <t>01330609014000000</t>
  </si>
  <si>
    <t>013105230020000</t>
  </si>
  <si>
    <t>医学3D模型打印（口腔）</t>
  </si>
  <si>
    <t>将虚拟3D模型打印或切削制作成仅用于口腔疾病诊断、手术规划、治疗及导板设计的实体模型涵盖3D打印或切削制作的人力资源和基本物资消耗。</t>
  </si>
  <si>
    <t>件</t>
  </si>
  <si>
    <t>常规单颗种植中使用本项目，按收费标准的7%计价</t>
  </si>
  <si>
    <t>01330609015000000</t>
  </si>
  <si>
    <t>013105230030000</t>
  </si>
  <si>
    <t>医学3D导板打印（口腔）</t>
  </si>
  <si>
    <t>将虚拟3D模型打印或切削制作成用于治疗部位、确保植（置）入物精准到达和处理预定位置的实物模板或手术操作对治疗部位进行精确处理涵盖3D打印或切削制作的人力资源和基本物资消耗。</t>
  </si>
  <si>
    <t>附件2</t>
  </si>
  <si>
    <t>新增口腔种植类医疗服务价格项目表（市场调节价）</t>
  </si>
  <si>
    <t xml:space="preserve">使用说明：
1.植入体为种植体、基台等植入牙床、包裹在牙龈内的医用耗材；置入体是指种植牙冠、义齿等安置在口腔内、暴露在牙龈之外，不与人体组织直接结合的医用耗材。
2.“项目内涵”，指制定项目价格应涵盖的各类资源消耗，医疗机构实际提供服务时，“项目内涵”的个别要素因患者个体差异可以不发生的，除另有政策规定外，允许医疗机构收费适用相应的项目和价格政策。此外，“项目内涵”用于确定计价单元的边界，不应作为临床技术标准理解，不是医疗服务实际操作方式、路径 、步骤、程序的强制性要求。
3.“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列入除外内容的医用耗材，按照实际采购价格零差率销售。
4.即刻种植指拔牙或牙齿缺失当日完成种植体植入的情况；即刻修复指种植体植入后1周以内完成牙冠置入的情形。
5.口腔内简单植骨指通过骨替代材料引导骨再生或填充牙槽嵴骨量；口腔内复杂植骨包括上颌窦外提升植骨、牙槽嵴块状自体骨移植；口腔内一般植骨指简单植骨与复杂植骨以外各类形式的植骨技术。
6.医疗机构应对本院施治的口腔内牙齿缺失植入体、置入体进行保质保修，保修范围内出现损坏，医疗机构应免费进行修理、再制作，不得向患者收取费用。
7.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t>
  </si>
  <si>
    <t>01330609002000000</t>
  </si>
  <si>
    <t>013306090020000</t>
  </si>
  <si>
    <t>种植体植入费（全牙弓）</t>
  </si>
  <si>
    <t>对范围超过一个象限以上的连续牙齿缺失进行种植体的植入以实现桥式修复涵盖方案设计、术前准备，备洞，种植体植入，二期手术，术后处理，手术复查等步骤人力资源和基本物资消耗。</t>
  </si>
  <si>
    <t>自定</t>
  </si>
  <si>
    <t>上下颌分别进行桥式修复的，分别计价收费</t>
  </si>
  <si>
    <t>01330609002010000</t>
  </si>
  <si>
    <t>013306090020001</t>
  </si>
  <si>
    <t xml:space="preserve">种植体植入费（全牙弓种植体即刻种植）
</t>
  </si>
  <si>
    <t>01330609002020000</t>
  </si>
  <si>
    <t>013306090020002</t>
  </si>
  <si>
    <t xml:space="preserve">种植体植入费（全牙弓颅颌面种植体植入）                                     </t>
  </si>
  <si>
    <t>上下颌分别进行桥式修复的，分别计价收费。</t>
  </si>
  <si>
    <t>01330609002030000</t>
  </si>
  <si>
    <t>013306090020003</t>
  </si>
  <si>
    <t>种植体植入费（全牙弓种植体倾斜植入）</t>
  </si>
  <si>
    <t>01330609005000000</t>
  </si>
  <si>
    <t>013105170030000</t>
  </si>
  <si>
    <t>种植牙冠修复置入费（固定咬合重建）</t>
  </si>
  <si>
    <t>实现对咬合支持丧失、半口牙齿缺失或全口牙齿缺失的种植体上部固定义齿的修复置入涵盖方案设计、印模制取、颌位确定、位置转移、模型制作、试排牙、戴入、调改、宣教等人力资源和基本物资消耗。</t>
  </si>
  <si>
    <t>上部修复体，全牙弓用多基基台、保护帽、临时基底、转移体、替代体。</t>
  </si>
  <si>
    <t>01330609005010000</t>
  </si>
  <si>
    <t>013105170030001</t>
  </si>
  <si>
    <t>种植牙冠修复置入费（固定咬合重建即刻修复置入）</t>
  </si>
  <si>
    <t>上部修复体，全牙弓用多基基台、个性化基台、保护帽、临时基底、转移体、替代体。</t>
  </si>
  <si>
    <t>01330609006000000</t>
  </si>
  <si>
    <t>013105230010000</t>
  </si>
  <si>
    <t>种植可摘修复置入费</t>
  </si>
  <si>
    <t>实现种植体上部可摘修复体的置入涵盖方案设计、印模制取、颌位确定、位置转移、试排牙、模型制作、戴入、调改、宣教等人力资源和基本物资消耗。</t>
  </si>
  <si>
    <t>01330609006010000</t>
  </si>
  <si>
    <t>013105230010001</t>
  </si>
  <si>
    <t>种植可摘修复置入费（即刻修复置入）</t>
  </si>
  <si>
    <t>上部修复体，全牙弓用多基基台、保护帽、临时基底、转移体、替代体、附着体基台及固位器。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</si>
</sst>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 numFmtId="178" formatCode="0.00_ "/>
  </numFmts>
  <fonts count="27">
    <font>
      <sz val="11"/>
      <color theme="1"/>
      <name val="宋体"/>
      <charset val="134"/>
      <scheme val="minor"/>
    </font>
    <font>
      <b/>
      <sz val="10"/>
      <name val="宋体"/>
      <charset val="134"/>
      <scheme val="minor"/>
    </font>
    <font>
      <sz val="10"/>
      <name val="宋体"/>
      <charset val="134"/>
      <scheme val="minor"/>
    </font>
    <font>
      <sz val="10"/>
      <color theme="1"/>
      <name val="宋体"/>
      <charset val="134"/>
      <scheme val="minor"/>
    </font>
    <font>
      <sz val="14"/>
      <color theme="1"/>
      <name val="黑体"/>
      <charset val="134"/>
    </font>
    <font>
      <b/>
      <sz val="18"/>
      <name val="宋体"/>
      <charset val="134"/>
      <scheme val="minor"/>
    </font>
    <font>
      <sz val="10"/>
      <color rgb="FFFF0000"/>
      <name val="宋体"/>
      <charset val="134"/>
      <scheme val="minor"/>
    </font>
    <font>
      <b/>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176" fontId="0" fillId="0" borderId="0">
      <alignment vertical="center"/>
    </xf>
    <xf numFmtId="0" fontId="8" fillId="3"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10" borderId="0" applyNumberFormat="0" applyBorder="0" applyAlignment="0" applyProtection="0">
      <alignment vertical="center"/>
    </xf>
    <xf numFmtId="0" fontId="14" fillId="0" borderId="11" applyNumberFormat="0" applyFill="0" applyAlignment="0" applyProtection="0">
      <alignment vertical="center"/>
    </xf>
    <xf numFmtId="0" fontId="11" fillId="11" borderId="0" applyNumberFormat="0" applyBorder="0" applyAlignment="0" applyProtection="0">
      <alignment vertical="center"/>
    </xf>
    <xf numFmtId="0" fontId="20" fillId="12" borderId="12" applyNumberFormat="0" applyAlignment="0" applyProtection="0">
      <alignment vertical="center"/>
    </xf>
    <xf numFmtId="0" fontId="21" fillId="12" borderId="8" applyNumberFormat="0" applyAlignment="0" applyProtection="0">
      <alignment vertical="center"/>
    </xf>
    <xf numFmtId="0" fontId="22" fillId="13" borderId="13"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176" fontId="0" fillId="0" borderId="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176" fontId="0" fillId="0" borderId="0"/>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176" fontId="0" fillId="0" borderId="0">
      <alignment vertical="center"/>
    </xf>
  </cellStyleXfs>
  <cellXfs count="48">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top"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1" xfId="37"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0" xfId="0" applyFont="1" applyFill="1" applyBorder="1" applyAlignment="1">
      <alignment vertical="center" wrapText="1"/>
    </xf>
    <xf numFmtId="177" fontId="2" fillId="0" borderId="0" xfId="0" applyNumberFormat="1" applyFont="1" applyFill="1" applyBorder="1" applyAlignment="1">
      <alignment vertical="center" wrapText="1"/>
    </xf>
    <xf numFmtId="178" fontId="2" fillId="0" borderId="0" xfId="0" applyNumberFormat="1" applyFont="1" applyFill="1" applyBorder="1" applyAlignment="1">
      <alignment vertical="center" wrapText="1"/>
    </xf>
    <xf numFmtId="0" fontId="2" fillId="0" borderId="2" xfId="0" applyFont="1" applyFill="1" applyBorder="1" applyAlignment="1">
      <alignmen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3" fillId="0" borderId="5" xfId="0" applyFont="1" applyFill="1" applyBorder="1" applyAlignment="1">
      <alignment horizontal="center" vertical="center" wrapText="1"/>
    </xf>
    <xf numFmtId="177" fontId="2" fillId="0" borderId="1" xfId="0" applyNumberFormat="1" applyFont="1" applyFill="1" applyBorder="1" applyAlignment="1">
      <alignment horizontal="right"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177" fontId="5" fillId="0" borderId="0" xfId="0" applyNumberFormat="1" applyFont="1" applyFill="1" applyAlignment="1">
      <alignment horizontal="center" vertical="center" wrapText="1"/>
    </xf>
    <xf numFmtId="177" fontId="7" fillId="0" borderId="1" xfId="53" applyNumberFormat="1" applyFont="1" applyFill="1" applyBorder="1" applyAlignment="1">
      <alignment horizontal="center" vertical="center" wrapText="1"/>
    </xf>
    <xf numFmtId="178" fontId="1" fillId="0" borderId="0" xfId="0" applyNumberFormat="1" applyFont="1" applyFill="1" applyBorder="1" applyAlignment="1">
      <alignment vertical="center" wrapText="1"/>
    </xf>
    <xf numFmtId="178" fontId="1" fillId="0" borderId="0" xfId="0" applyNumberFormat="1" applyFont="1" applyFill="1" applyAlignment="1">
      <alignment vertical="center" wrapText="1"/>
    </xf>
    <xf numFmtId="177" fontId="1" fillId="0" borderId="1" xfId="0" applyNumberFormat="1" applyFont="1" applyFill="1" applyBorder="1" applyAlignment="1">
      <alignment vertical="center" wrapText="1"/>
    </xf>
    <xf numFmtId="177" fontId="2" fillId="0" borderId="3" xfId="0" applyNumberFormat="1" applyFont="1" applyFill="1" applyBorder="1" applyAlignment="1">
      <alignment horizontal="left" vertical="top" wrapText="1"/>
    </xf>
    <xf numFmtId="0" fontId="2" fillId="0" borderId="7" xfId="0" applyFont="1" applyFill="1" applyBorder="1" applyAlignment="1">
      <alignment horizontal="left" vertical="top" wrapText="1"/>
    </xf>
    <xf numFmtId="178" fontId="2" fillId="0" borderId="0" xfId="0" applyNumberFormat="1" applyFont="1" applyFill="1" applyBorder="1" applyAlignment="1">
      <alignment vertical="center"/>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quotePrefix="1">
      <alignment horizontal="center" vertical="center" wrapText="1"/>
    </xf>
  </cellXfs>
  <cellStyles count="54">
    <cellStyle name="常规" xfId="0" builtinId="0"/>
    <cellStyle name="货币[0]" xfId="1" builtinId="7"/>
    <cellStyle name="常规 3 7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常规 3 10 2 2" xfId="37"/>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4" xfId="52"/>
    <cellStyle name="常规 3 10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zoomScale="110" zoomScaleNormal="110" workbookViewId="0">
      <pane ySplit="3" topLeftCell="A4" activePane="bottomLeft" state="frozen"/>
      <selection/>
      <selection pane="bottomLeft" activeCell="N26" sqref="A3:N26"/>
    </sheetView>
  </sheetViews>
  <sheetFormatPr defaultColWidth="9.25" defaultRowHeight="12"/>
  <cols>
    <col min="1" max="1" width="5.41666666666667" style="5" customWidth="1"/>
    <col min="2" max="2" width="17.5" style="5" customWidth="1"/>
    <col min="3" max="3" width="16.025" style="5" hidden="1" customWidth="1"/>
    <col min="4" max="4" width="23.125" style="5" customWidth="1"/>
    <col min="5" max="5" width="30.3333333333333" style="5" customWidth="1"/>
    <col min="6" max="6" width="12.6166666666667" style="5" customWidth="1"/>
    <col min="7" max="7" width="5.41666666666667" style="5" customWidth="1"/>
    <col min="8" max="8" width="8.51666666666667" style="5" customWidth="1"/>
    <col min="9" max="9" width="8.29166666666667" style="24" customWidth="1"/>
    <col min="10" max="10" width="8.63333333333333" style="24" customWidth="1"/>
    <col min="11" max="11" width="8.28333333333333" style="24" customWidth="1"/>
    <col min="12" max="12" width="16.3333333333333" style="5" customWidth="1"/>
    <col min="13" max="13" width="5.56666666666667" style="5" customWidth="1"/>
    <col min="14" max="14" width="5.9" style="5" customWidth="1"/>
    <col min="15" max="17" width="9.25" style="25" customWidth="1"/>
    <col min="18" max="16378" width="9.25" style="5" customWidth="1"/>
    <col min="16379" max="16384" width="9.25" style="5"/>
  </cols>
  <sheetData>
    <row r="1" s="5" customFormat="1" ht="16" customHeight="1" spans="1:17">
      <c r="A1" s="7" t="s">
        <v>0</v>
      </c>
      <c r="B1" s="7"/>
      <c r="C1" s="7"/>
      <c r="I1" s="24"/>
      <c r="J1" s="24"/>
      <c r="K1" s="24"/>
      <c r="O1" s="25"/>
      <c r="P1" s="25"/>
      <c r="Q1" s="25"/>
    </row>
    <row r="2" s="5" customFormat="1" ht="38" customHeight="1" spans="1:17">
      <c r="A2" s="8" t="s">
        <v>1</v>
      </c>
      <c r="B2" s="8"/>
      <c r="C2" s="8"/>
      <c r="D2" s="8"/>
      <c r="E2" s="8"/>
      <c r="F2" s="8"/>
      <c r="G2" s="8"/>
      <c r="H2" s="8"/>
      <c r="I2" s="37"/>
      <c r="J2" s="37"/>
      <c r="K2" s="37"/>
      <c r="L2" s="8"/>
      <c r="O2" s="25"/>
      <c r="P2" s="25"/>
      <c r="Q2" s="25"/>
    </row>
    <row r="3" s="1" customFormat="1" ht="47" customHeight="1" spans="1:17">
      <c r="A3" s="10" t="s">
        <v>2</v>
      </c>
      <c r="B3" s="10" t="s">
        <v>3</v>
      </c>
      <c r="C3" s="10" t="s">
        <v>4</v>
      </c>
      <c r="D3" s="10" t="s">
        <v>5</v>
      </c>
      <c r="E3" s="10" t="s">
        <v>6</v>
      </c>
      <c r="F3" s="10" t="s">
        <v>7</v>
      </c>
      <c r="G3" s="10" t="s">
        <v>8</v>
      </c>
      <c r="H3" s="10" t="s">
        <v>9</v>
      </c>
      <c r="I3" s="38" t="s">
        <v>10</v>
      </c>
      <c r="J3" s="38"/>
      <c r="K3" s="38"/>
      <c r="L3" s="10" t="s">
        <v>11</v>
      </c>
      <c r="M3" s="20" t="s">
        <v>12</v>
      </c>
      <c r="N3" s="20" t="s">
        <v>13</v>
      </c>
      <c r="O3" s="39"/>
      <c r="P3" s="39"/>
      <c r="Q3" s="39"/>
    </row>
    <row r="4" s="2" customFormat="1" ht="47" customHeight="1" spans="1:17">
      <c r="A4" s="10"/>
      <c r="B4" s="10"/>
      <c r="C4" s="10"/>
      <c r="D4" s="10"/>
      <c r="E4" s="10"/>
      <c r="F4" s="10"/>
      <c r="G4" s="10"/>
      <c r="H4" s="10"/>
      <c r="I4" s="38" t="s">
        <v>14</v>
      </c>
      <c r="J4" s="38" t="s">
        <v>15</v>
      </c>
      <c r="K4" s="38" t="s">
        <v>16</v>
      </c>
      <c r="L4" s="10"/>
      <c r="M4" s="20"/>
      <c r="N4" s="20"/>
      <c r="O4" s="40"/>
      <c r="P4" s="40"/>
      <c r="Q4" s="40"/>
    </row>
    <row r="5" s="2" customFormat="1" ht="27" customHeight="1" spans="1:17">
      <c r="A5" s="10"/>
      <c r="B5" s="10" t="s">
        <v>17</v>
      </c>
      <c r="C5" s="10"/>
      <c r="D5" s="11" t="s">
        <v>18</v>
      </c>
      <c r="E5" s="10"/>
      <c r="F5" s="12"/>
      <c r="G5" s="10"/>
      <c r="H5" s="10"/>
      <c r="I5" s="41"/>
      <c r="J5" s="41"/>
      <c r="K5" s="41"/>
      <c r="L5" s="10"/>
      <c r="M5" s="9"/>
      <c r="N5" s="9"/>
      <c r="O5" s="40"/>
      <c r="P5" s="40"/>
      <c r="Q5" s="40"/>
    </row>
    <row r="6" s="3" customFormat="1" ht="237" customHeight="1" spans="1:17">
      <c r="A6" s="26"/>
      <c r="B6" s="27" t="s">
        <v>19</v>
      </c>
      <c r="C6" s="28"/>
      <c r="D6" s="28"/>
      <c r="E6" s="28"/>
      <c r="F6" s="28"/>
      <c r="G6" s="28"/>
      <c r="H6" s="28"/>
      <c r="I6" s="42"/>
      <c r="J6" s="42"/>
      <c r="K6" s="42"/>
      <c r="L6" s="28"/>
      <c r="M6" s="28"/>
      <c r="N6" s="43"/>
      <c r="O6" s="44"/>
      <c r="P6" s="44"/>
      <c r="Q6" s="44"/>
    </row>
    <row r="7" s="5" customFormat="1" ht="62" customHeight="1" spans="1:17">
      <c r="A7" s="29">
        <v>1</v>
      </c>
      <c r="B7" s="48" t="s">
        <v>20</v>
      </c>
      <c r="C7" s="48" t="s">
        <v>21</v>
      </c>
      <c r="D7" s="17" t="s">
        <v>22</v>
      </c>
      <c r="E7" s="12" t="s">
        <v>23</v>
      </c>
      <c r="F7" s="17" t="s">
        <v>24</v>
      </c>
      <c r="G7" s="18" t="s">
        <v>25</v>
      </c>
      <c r="H7" s="30" t="s">
        <v>26</v>
      </c>
      <c r="I7" s="45" t="s">
        <v>27</v>
      </c>
      <c r="J7" s="45" t="s">
        <v>28</v>
      </c>
      <c r="K7" s="45" t="s">
        <v>29</v>
      </c>
      <c r="L7" s="17"/>
      <c r="M7" s="18" t="s">
        <v>30</v>
      </c>
      <c r="N7" s="17"/>
      <c r="O7" s="25"/>
      <c r="P7" s="25"/>
      <c r="Q7" s="25"/>
    </row>
    <row r="8" s="5" customFormat="1" ht="35" customHeight="1" spans="1:17">
      <c r="A8" s="31"/>
      <c r="B8" s="48" t="s">
        <v>31</v>
      </c>
      <c r="C8" s="48" t="s">
        <v>32</v>
      </c>
      <c r="D8" s="12" t="s">
        <v>33</v>
      </c>
      <c r="E8" s="12" t="s">
        <v>34</v>
      </c>
      <c r="F8" s="17" t="s">
        <v>24</v>
      </c>
      <c r="G8" s="18" t="s">
        <v>25</v>
      </c>
      <c r="H8" s="32">
        <v>2103</v>
      </c>
      <c r="I8" s="45">
        <v>1911.81818181818</v>
      </c>
      <c r="J8" s="45">
        <v>1738.01652892562</v>
      </c>
      <c r="K8" s="45">
        <v>1580.01502629602</v>
      </c>
      <c r="L8" s="17"/>
      <c r="M8" s="18" t="s">
        <v>30</v>
      </c>
      <c r="N8" s="17"/>
      <c r="O8" s="25"/>
      <c r="P8" s="25"/>
      <c r="Q8" s="25"/>
    </row>
    <row r="9" s="5" customFormat="1" ht="35" customHeight="1" spans="1:17">
      <c r="A9" s="33"/>
      <c r="B9" s="48" t="s">
        <v>35</v>
      </c>
      <c r="C9" s="48" t="s">
        <v>36</v>
      </c>
      <c r="D9" s="12" t="s">
        <v>37</v>
      </c>
      <c r="E9" s="12" t="s">
        <v>34</v>
      </c>
      <c r="F9" s="17" t="s">
        <v>24</v>
      </c>
      <c r="G9" s="18" t="s">
        <v>25</v>
      </c>
      <c r="H9" s="30">
        <v>3236</v>
      </c>
      <c r="I9" s="45">
        <v>2941.81818181818</v>
      </c>
      <c r="J9" s="45">
        <v>2674.38016528926</v>
      </c>
      <c r="K9" s="45">
        <v>2431.25469571751</v>
      </c>
      <c r="L9" s="17"/>
      <c r="M9" s="18" t="s">
        <v>30</v>
      </c>
      <c r="N9" s="17"/>
      <c r="O9" s="25"/>
      <c r="P9" s="25"/>
      <c r="Q9" s="25"/>
    </row>
    <row r="10" s="5" customFormat="1" ht="62" customHeight="1" spans="1:17">
      <c r="A10" s="29">
        <v>2</v>
      </c>
      <c r="B10" s="48" t="s">
        <v>38</v>
      </c>
      <c r="C10" s="48" t="s">
        <v>39</v>
      </c>
      <c r="D10" s="12" t="s">
        <v>40</v>
      </c>
      <c r="E10" s="12" t="s">
        <v>41</v>
      </c>
      <c r="F10" s="12" t="s">
        <v>42</v>
      </c>
      <c r="G10" s="18" t="s">
        <v>25</v>
      </c>
      <c r="H10" s="30" t="s">
        <v>43</v>
      </c>
      <c r="I10" s="45" t="s">
        <v>44</v>
      </c>
      <c r="J10" s="45" t="s">
        <v>45</v>
      </c>
      <c r="K10" s="45" t="s">
        <v>46</v>
      </c>
      <c r="L10" s="17"/>
      <c r="M10" s="18" t="s">
        <v>30</v>
      </c>
      <c r="N10" s="17"/>
      <c r="O10" s="25"/>
      <c r="P10" s="25"/>
      <c r="Q10" s="25"/>
    </row>
    <row r="11" s="5" customFormat="1" ht="44" customHeight="1" spans="1:17">
      <c r="A11" s="31"/>
      <c r="B11" s="48" t="s">
        <v>47</v>
      </c>
      <c r="C11" s="48" t="s">
        <v>48</v>
      </c>
      <c r="D11" s="12" t="s">
        <v>49</v>
      </c>
      <c r="E11" s="12" t="s">
        <v>34</v>
      </c>
      <c r="F11" s="12" t="s">
        <v>50</v>
      </c>
      <c r="G11" s="18" t="s">
        <v>25</v>
      </c>
      <c r="H11" s="30">
        <v>1560</v>
      </c>
      <c r="I11" s="45">
        <v>1418.18181818182</v>
      </c>
      <c r="J11" s="45">
        <v>1289.25619834711</v>
      </c>
      <c r="K11" s="45">
        <v>1172.05108940646</v>
      </c>
      <c r="L11" s="17"/>
      <c r="M11" s="18" t="s">
        <v>30</v>
      </c>
      <c r="N11" s="17"/>
      <c r="O11" s="25"/>
      <c r="P11" s="25"/>
      <c r="Q11" s="25"/>
    </row>
    <row r="12" s="5" customFormat="1" ht="53" customHeight="1" spans="1:17">
      <c r="A12" s="33"/>
      <c r="B12" s="48" t="s">
        <v>51</v>
      </c>
      <c r="C12" s="48" t="s">
        <v>52</v>
      </c>
      <c r="D12" s="12" t="s">
        <v>53</v>
      </c>
      <c r="E12" s="12" t="s">
        <v>34</v>
      </c>
      <c r="F12" s="12" t="s">
        <v>54</v>
      </c>
      <c r="G12" s="18" t="s">
        <v>25</v>
      </c>
      <c r="H12" s="30">
        <v>840</v>
      </c>
      <c r="I12" s="45">
        <v>763.636363636364</v>
      </c>
      <c r="J12" s="45">
        <v>694.214876033058</v>
      </c>
      <c r="K12" s="45">
        <v>631.104432757325</v>
      </c>
      <c r="L12" s="17"/>
      <c r="M12" s="18" t="s">
        <v>30</v>
      </c>
      <c r="N12" s="17"/>
      <c r="O12" s="25"/>
      <c r="P12" s="25"/>
      <c r="Q12" s="25"/>
    </row>
    <row r="13" s="5" customFormat="1" ht="72" customHeight="1" spans="1:17">
      <c r="A13" s="29">
        <v>3</v>
      </c>
      <c r="B13" s="48" t="s">
        <v>55</v>
      </c>
      <c r="C13" s="48" t="s">
        <v>56</v>
      </c>
      <c r="D13" s="12" t="s">
        <v>57</v>
      </c>
      <c r="E13" s="12" t="s">
        <v>58</v>
      </c>
      <c r="F13" s="12" t="s">
        <v>42</v>
      </c>
      <c r="G13" s="18" t="s">
        <v>25</v>
      </c>
      <c r="H13" s="30">
        <v>1450</v>
      </c>
      <c r="I13" s="45">
        <v>1318.18181818182</v>
      </c>
      <c r="J13" s="45">
        <v>1198.34710743802</v>
      </c>
      <c r="K13" s="45">
        <v>1089.40646130729</v>
      </c>
      <c r="L13" s="17"/>
      <c r="M13" s="18" t="s">
        <v>30</v>
      </c>
      <c r="N13" s="17"/>
      <c r="O13" s="25"/>
      <c r="P13" s="25"/>
      <c r="Q13" s="25"/>
    </row>
    <row r="14" s="5" customFormat="1" ht="40" customHeight="1" spans="1:17">
      <c r="A14" s="31"/>
      <c r="B14" s="48" t="s">
        <v>59</v>
      </c>
      <c r="C14" s="48" t="s">
        <v>60</v>
      </c>
      <c r="D14" s="12" t="s">
        <v>61</v>
      </c>
      <c r="E14" s="12" t="s">
        <v>34</v>
      </c>
      <c r="F14" s="12" t="s">
        <v>50</v>
      </c>
      <c r="G14" s="18" t="s">
        <v>25</v>
      </c>
      <c r="H14" s="30">
        <f>H13*1.3</f>
        <v>1885</v>
      </c>
      <c r="I14" s="45">
        <v>1713.63636363636</v>
      </c>
      <c r="J14" s="45">
        <v>1557.85123966942</v>
      </c>
      <c r="K14" s="45">
        <v>1416.22839969947</v>
      </c>
      <c r="L14" s="17"/>
      <c r="M14" s="18" t="s">
        <v>30</v>
      </c>
      <c r="N14" s="17"/>
      <c r="O14" s="25"/>
      <c r="P14" s="25"/>
      <c r="Q14" s="25"/>
    </row>
    <row r="15" s="5" customFormat="1" ht="59" customHeight="1" spans="1:17">
      <c r="A15" s="33"/>
      <c r="B15" s="48" t="s">
        <v>62</v>
      </c>
      <c r="C15" s="48" t="s">
        <v>63</v>
      </c>
      <c r="D15" s="12" t="s">
        <v>64</v>
      </c>
      <c r="E15" s="12" t="s">
        <v>34</v>
      </c>
      <c r="F15" s="12" t="s">
        <v>54</v>
      </c>
      <c r="G15" s="18" t="s">
        <v>25</v>
      </c>
      <c r="H15" s="30">
        <f>H13*0.7</f>
        <v>1015</v>
      </c>
      <c r="I15" s="45">
        <v>922.727272727273</v>
      </c>
      <c r="J15" s="45">
        <v>838.842975206611</v>
      </c>
      <c r="K15" s="45">
        <v>762.584522915101</v>
      </c>
      <c r="L15" s="17"/>
      <c r="M15" s="18" t="s">
        <v>30</v>
      </c>
      <c r="N15" s="17"/>
      <c r="O15" s="25"/>
      <c r="P15" s="25"/>
      <c r="Q15" s="25"/>
    </row>
    <row r="16" s="5" customFormat="1" ht="81" customHeight="1" spans="1:14">
      <c r="A16" s="16">
        <v>4</v>
      </c>
      <c r="B16" s="48" t="s">
        <v>65</v>
      </c>
      <c r="C16" s="48" t="s">
        <v>66</v>
      </c>
      <c r="D16" s="12" t="s">
        <v>67</v>
      </c>
      <c r="E16" s="12" t="s">
        <v>68</v>
      </c>
      <c r="F16" s="12" t="s">
        <v>69</v>
      </c>
      <c r="G16" s="18" t="s">
        <v>25</v>
      </c>
      <c r="H16" s="30">
        <v>1344</v>
      </c>
      <c r="I16" s="45">
        <v>1221.81818181818</v>
      </c>
      <c r="J16" s="45">
        <v>1110.74380165289</v>
      </c>
      <c r="K16" s="45">
        <v>1009.76709241172</v>
      </c>
      <c r="L16" s="17"/>
      <c r="M16" s="18" t="s">
        <v>30</v>
      </c>
      <c r="N16" s="17"/>
    </row>
    <row r="17" s="5" customFormat="1" ht="85" customHeight="1" spans="1:14">
      <c r="A17" s="16">
        <v>5</v>
      </c>
      <c r="B17" s="48" t="s">
        <v>70</v>
      </c>
      <c r="C17" s="48" t="s">
        <v>71</v>
      </c>
      <c r="D17" s="17" t="s">
        <v>72</v>
      </c>
      <c r="E17" s="12" t="s">
        <v>73</v>
      </c>
      <c r="F17" s="12" t="s">
        <v>69</v>
      </c>
      <c r="G17" s="18" t="s">
        <v>25</v>
      </c>
      <c r="H17" s="30">
        <v>2264</v>
      </c>
      <c r="I17" s="45">
        <v>2058.18181818182</v>
      </c>
      <c r="J17" s="45">
        <v>1871.07438016529</v>
      </c>
      <c r="K17" s="45">
        <v>1700.97670924117</v>
      </c>
      <c r="L17" s="17"/>
      <c r="M17" s="18" t="s">
        <v>30</v>
      </c>
      <c r="N17" s="17"/>
    </row>
    <row r="18" s="5" customFormat="1" ht="89" customHeight="1" spans="1:14">
      <c r="A18" s="29">
        <v>6</v>
      </c>
      <c r="B18" s="48" t="s">
        <v>74</v>
      </c>
      <c r="C18" s="48" t="s">
        <v>75</v>
      </c>
      <c r="D18" s="17" t="s">
        <v>76</v>
      </c>
      <c r="E18" s="12" t="s">
        <v>77</v>
      </c>
      <c r="F18" s="12" t="s">
        <v>78</v>
      </c>
      <c r="G18" s="18" t="s">
        <v>25</v>
      </c>
      <c r="H18" s="30">
        <v>3334</v>
      </c>
      <c r="I18" s="45">
        <v>3030.90909090909</v>
      </c>
      <c r="J18" s="45">
        <v>2755.37190082645</v>
      </c>
      <c r="K18" s="45">
        <v>2504.88354620586</v>
      </c>
      <c r="L18" s="17"/>
      <c r="M18" s="18" t="s">
        <v>30</v>
      </c>
      <c r="N18" s="17"/>
    </row>
    <row r="19" s="5" customFormat="1" ht="59" customHeight="1" spans="1:14">
      <c r="A19" s="31"/>
      <c r="B19" s="48" t="s">
        <v>79</v>
      </c>
      <c r="C19" s="48" t="s">
        <v>80</v>
      </c>
      <c r="D19" s="17" t="s">
        <v>81</v>
      </c>
      <c r="E19" s="12" t="s">
        <v>34</v>
      </c>
      <c r="F19" s="12" t="s">
        <v>78</v>
      </c>
      <c r="G19" s="18" t="s">
        <v>25</v>
      </c>
      <c r="H19" s="32">
        <f>H18*1.25</f>
        <v>4167.5</v>
      </c>
      <c r="I19" s="45">
        <v>3789.09</v>
      </c>
      <c r="J19" s="45">
        <v>3444.63</v>
      </c>
      <c r="K19" s="45">
        <v>3131.48</v>
      </c>
      <c r="L19" s="17"/>
      <c r="M19" s="18" t="s">
        <v>30</v>
      </c>
      <c r="N19" s="17"/>
    </row>
    <row r="20" s="5" customFormat="1" ht="64" customHeight="1" spans="1:14">
      <c r="A20" s="33"/>
      <c r="B20" s="48" t="s">
        <v>82</v>
      </c>
      <c r="C20" s="48" t="s">
        <v>83</v>
      </c>
      <c r="D20" s="17" t="s">
        <v>84</v>
      </c>
      <c r="E20" s="12" t="s">
        <v>34</v>
      </c>
      <c r="F20" s="12" t="s">
        <v>78</v>
      </c>
      <c r="G20" s="18" t="s">
        <v>25</v>
      </c>
      <c r="H20" s="32">
        <f>H18*1.4</f>
        <v>4667.6</v>
      </c>
      <c r="I20" s="45">
        <v>4243.63</v>
      </c>
      <c r="J20" s="45">
        <v>3857.851</v>
      </c>
      <c r="K20" s="45">
        <v>3507.137</v>
      </c>
      <c r="L20" s="17"/>
      <c r="M20" s="18" t="s">
        <v>30</v>
      </c>
      <c r="N20" s="17"/>
    </row>
    <row r="21" s="5" customFormat="1" ht="85" customHeight="1" spans="1:17">
      <c r="A21" s="16">
        <v>7</v>
      </c>
      <c r="B21" s="48" t="s">
        <v>85</v>
      </c>
      <c r="C21" s="48" t="s">
        <v>86</v>
      </c>
      <c r="D21" s="17" t="s">
        <v>87</v>
      </c>
      <c r="E21" s="12" t="s">
        <v>88</v>
      </c>
      <c r="F21" s="17" t="s">
        <v>89</v>
      </c>
      <c r="G21" s="18" t="s">
        <v>25</v>
      </c>
      <c r="H21" s="30">
        <v>1991</v>
      </c>
      <c r="I21" s="45">
        <v>1810</v>
      </c>
      <c r="J21" s="45">
        <v>1645.45454545455</v>
      </c>
      <c r="K21" s="45">
        <v>1495.86776859504</v>
      </c>
      <c r="L21" s="17"/>
      <c r="M21" s="18" t="s">
        <v>30</v>
      </c>
      <c r="N21" s="17"/>
      <c r="O21" s="25"/>
      <c r="P21" s="25"/>
      <c r="Q21" s="25"/>
    </row>
    <row r="22" s="5" customFormat="1" ht="48" customHeight="1" spans="1:17">
      <c r="A22" s="16">
        <v>8</v>
      </c>
      <c r="B22" s="48" t="s">
        <v>90</v>
      </c>
      <c r="C22" s="48" t="s">
        <v>91</v>
      </c>
      <c r="D22" s="12" t="s">
        <v>92</v>
      </c>
      <c r="E22" s="12" t="s">
        <v>93</v>
      </c>
      <c r="F22" s="17"/>
      <c r="G22" s="18" t="s">
        <v>25</v>
      </c>
      <c r="H22" s="30">
        <v>1350</v>
      </c>
      <c r="I22" s="45">
        <v>1227.27272727273</v>
      </c>
      <c r="J22" s="45">
        <v>1115.70247933884</v>
      </c>
      <c r="K22" s="45">
        <v>1014.27498121713</v>
      </c>
      <c r="L22" s="17"/>
      <c r="M22" s="18" t="s">
        <v>30</v>
      </c>
      <c r="N22" s="17"/>
      <c r="O22" s="25"/>
      <c r="P22" s="25"/>
      <c r="Q22" s="25"/>
    </row>
    <row r="23" s="5" customFormat="1" ht="75" customHeight="1" spans="1:17">
      <c r="A23" s="16">
        <v>9</v>
      </c>
      <c r="B23" s="48" t="s">
        <v>94</v>
      </c>
      <c r="C23" s="48" t="s">
        <v>95</v>
      </c>
      <c r="D23" s="12" t="s">
        <v>96</v>
      </c>
      <c r="E23" s="12" t="s">
        <v>97</v>
      </c>
      <c r="F23" s="17" t="s">
        <v>98</v>
      </c>
      <c r="G23" s="18" t="s">
        <v>25</v>
      </c>
      <c r="H23" s="30">
        <v>1100</v>
      </c>
      <c r="I23" s="45">
        <v>1000</v>
      </c>
      <c r="J23" s="45">
        <v>909.090909090909</v>
      </c>
      <c r="K23" s="45">
        <v>826.446280991735</v>
      </c>
      <c r="L23" s="17"/>
      <c r="M23" s="18" t="s">
        <v>30</v>
      </c>
      <c r="N23" s="17"/>
      <c r="O23" s="25"/>
      <c r="P23" s="25"/>
      <c r="Q23" s="25"/>
    </row>
    <row r="24" s="23" customFormat="1" ht="101" customHeight="1" spans="1:14">
      <c r="A24" s="16">
        <v>10</v>
      </c>
      <c r="B24" s="48" t="s">
        <v>99</v>
      </c>
      <c r="C24" s="48" t="s">
        <v>100</v>
      </c>
      <c r="D24" s="34" t="s">
        <v>101</v>
      </c>
      <c r="E24" s="12" t="s">
        <v>102</v>
      </c>
      <c r="F24" s="34"/>
      <c r="G24" s="18" t="s">
        <v>103</v>
      </c>
      <c r="H24" s="35">
        <v>235</v>
      </c>
      <c r="I24" s="46">
        <v>213.636363636364</v>
      </c>
      <c r="J24" s="46">
        <v>194.214876033058</v>
      </c>
      <c r="K24" s="46">
        <v>176.558978211871</v>
      </c>
      <c r="L24" s="47"/>
      <c r="M24" s="18" t="s">
        <v>30</v>
      </c>
      <c r="N24" s="47"/>
    </row>
    <row r="25" s="23" customFormat="1" ht="74" customHeight="1" spans="1:14">
      <c r="A25" s="16">
        <v>11</v>
      </c>
      <c r="B25" s="48" t="s">
        <v>104</v>
      </c>
      <c r="C25" s="48" t="s">
        <v>105</v>
      </c>
      <c r="D25" s="34" t="s">
        <v>106</v>
      </c>
      <c r="E25" s="12" t="s">
        <v>107</v>
      </c>
      <c r="F25" s="36"/>
      <c r="G25" s="16" t="s">
        <v>108</v>
      </c>
      <c r="H25" s="35">
        <v>423</v>
      </c>
      <c r="I25" s="46">
        <v>384.545454545455</v>
      </c>
      <c r="J25" s="46">
        <v>349.586776859504</v>
      </c>
      <c r="K25" s="46">
        <v>317.806160781367</v>
      </c>
      <c r="L25" s="47" t="s">
        <v>109</v>
      </c>
      <c r="M25" s="18" t="s">
        <v>30</v>
      </c>
      <c r="N25" s="47"/>
    </row>
    <row r="26" s="23" customFormat="1" ht="90" customHeight="1" spans="1:14">
      <c r="A26" s="16">
        <v>12</v>
      </c>
      <c r="B26" s="48" t="s">
        <v>110</v>
      </c>
      <c r="C26" s="48" t="s">
        <v>111</v>
      </c>
      <c r="D26" s="34" t="s">
        <v>112</v>
      </c>
      <c r="E26" s="12" t="s">
        <v>113</v>
      </c>
      <c r="F26" s="12"/>
      <c r="G26" s="16" t="s">
        <v>108</v>
      </c>
      <c r="H26" s="35">
        <v>1370</v>
      </c>
      <c r="I26" s="46">
        <v>1245.45454545455</v>
      </c>
      <c r="J26" s="46">
        <v>1132.23140495868</v>
      </c>
      <c r="K26" s="46">
        <v>1029.30127723516</v>
      </c>
      <c r="L26" s="47" t="s">
        <v>109</v>
      </c>
      <c r="M26" s="18" t="s">
        <v>30</v>
      </c>
      <c r="N26" s="47"/>
    </row>
  </sheetData>
  <autoFilter ref="A3:K26">
    <extLst/>
  </autoFilter>
  <mergeCells count="7">
    <mergeCell ref="A2:L2"/>
    <mergeCell ref="I3:K3"/>
    <mergeCell ref="B6:N6"/>
    <mergeCell ref="A7:A9"/>
    <mergeCell ref="A10:A12"/>
    <mergeCell ref="A13:A15"/>
    <mergeCell ref="A18:A20"/>
  </mergeCells>
  <pageMargins left="0.786805555555556" right="0.786805555555556" top="0.60625" bottom="0.60625"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zoomScale="120" zoomScaleNormal="120" workbookViewId="0">
      <pane ySplit="3" topLeftCell="A4" activePane="bottomLeft" state="frozen"/>
      <selection/>
      <selection pane="bottomLeft" activeCell="M3" sqref="M3"/>
    </sheetView>
  </sheetViews>
  <sheetFormatPr defaultColWidth="9.25" defaultRowHeight="13.5"/>
  <cols>
    <col min="1" max="1" width="4.50833333333333" customWidth="1"/>
    <col min="2" max="2" width="16.35" style="5" customWidth="1"/>
    <col min="3" max="3" width="14.2666666666667" style="5" hidden="1" customWidth="1"/>
    <col min="4" max="4" width="22.3916666666667" style="5" customWidth="1"/>
    <col min="5" max="5" width="36.0416666666667" style="5" customWidth="1"/>
    <col min="6" max="6" width="12.25" style="5" customWidth="1"/>
    <col min="7" max="7" width="5.41666666666667" style="5" customWidth="1"/>
    <col min="8" max="8" width="6.76666666666667" style="5" customWidth="1"/>
    <col min="9" max="9" width="16.775" style="5" customWidth="1"/>
    <col min="10" max="10" width="5.09166666666667" style="6" customWidth="1"/>
    <col min="11" max="11" width="5.30833333333333" style="6" customWidth="1"/>
    <col min="12" max="16382" width="9.25" style="5" customWidth="1"/>
  </cols>
  <sheetData>
    <row r="1" ht="21" customHeight="1" spans="1:3">
      <c r="A1" s="7" t="s">
        <v>114</v>
      </c>
      <c r="B1" s="7"/>
      <c r="C1" s="7"/>
    </row>
    <row r="2" ht="38" customHeight="1" spans="1:11">
      <c r="A2" s="8" t="s">
        <v>115</v>
      </c>
      <c r="B2" s="8"/>
      <c r="C2" s="8"/>
      <c r="D2" s="8"/>
      <c r="E2" s="8"/>
      <c r="F2" s="8"/>
      <c r="G2" s="8"/>
      <c r="H2" s="8"/>
      <c r="I2" s="8"/>
      <c r="J2" s="8"/>
      <c r="K2" s="8"/>
    </row>
    <row r="3" s="1" customFormat="1" ht="47" customHeight="1" spans="1:11">
      <c r="A3" s="9" t="s">
        <v>2</v>
      </c>
      <c r="B3" s="10" t="s">
        <v>3</v>
      </c>
      <c r="C3" s="10" t="s">
        <v>4</v>
      </c>
      <c r="D3" s="10" t="s">
        <v>5</v>
      </c>
      <c r="E3" s="10" t="s">
        <v>6</v>
      </c>
      <c r="F3" s="10" t="s">
        <v>7</v>
      </c>
      <c r="G3" s="10" t="s">
        <v>8</v>
      </c>
      <c r="H3" s="10" t="s">
        <v>9</v>
      </c>
      <c r="I3" s="10" t="s">
        <v>11</v>
      </c>
      <c r="J3" s="20" t="s">
        <v>12</v>
      </c>
      <c r="K3" s="20" t="s">
        <v>13</v>
      </c>
    </row>
    <row r="4" s="2" customFormat="1" ht="27" customHeight="1" spans="1:11">
      <c r="A4" s="9"/>
      <c r="B4" s="10" t="s">
        <v>17</v>
      </c>
      <c r="C4" s="10"/>
      <c r="D4" s="11" t="s">
        <v>18</v>
      </c>
      <c r="E4" s="10"/>
      <c r="F4" s="12"/>
      <c r="G4" s="10"/>
      <c r="H4" s="10"/>
      <c r="I4" s="10"/>
      <c r="J4" s="10"/>
      <c r="K4" s="10"/>
    </row>
    <row r="5" s="3" customFormat="1" ht="213" customHeight="1" spans="1:11">
      <c r="A5" s="13"/>
      <c r="B5" s="14" t="s">
        <v>116</v>
      </c>
      <c r="C5" s="14"/>
      <c r="D5" s="14"/>
      <c r="E5" s="14"/>
      <c r="F5" s="14"/>
      <c r="G5" s="14"/>
      <c r="H5" s="14"/>
      <c r="I5" s="14"/>
      <c r="J5" s="21"/>
      <c r="K5" s="21"/>
    </row>
    <row r="6" ht="68" customHeight="1" spans="1:11">
      <c r="A6" s="15">
        <v>1</v>
      </c>
      <c r="B6" s="48" t="s">
        <v>117</v>
      </c>
      <c r="C6" s="48" t="s">
        <v>118</v>
      </c>
      <c r="D6" s="17" t="s">
        <v>119</v>
      </c>
      <c r="E6" s="12" t="s">
        <v>120</v>
      </c>
      <c r="F6" s="17" t="s">
        <v>24</v>
      </c>
      <c r="G6" s="18" t="s">
        <v>103</v>
      </c>
      <c r="H6" s="18" t="s">
        <v>121</v>
      </c>
      <c r="I6" s="17" t="s">
        <v>122</v>
      </c>
      <c r="J6" s="18" t="s">
        <v>30</v>
      </c>
      <c r="K6" s="18"/>
    </row>
    <row r="7" s="4" customFormat="1" ht="44" customHeight="1" spans="1:11">
      <c r="A7" s="15"/>
      <c r="B7" s="48" t="s">
        <v>123</v>
      </c>
      <c r="C7" s="48" t="s">
        <v>124</v>
      </c>
      <c r="D7" s="12" t="s">
        <v>125</v>
      </c>
      <c r="E7" s="12" t="s">
        <v>34</v>
      </c>
      <c r="F7" s="17" t="s">
        <v>24</v>
      </c>
      <c r="G7" s="18" t="s">
        <v>103</v>
      </c>
      <c r="H7" s="18" t="s">
        <v>121</v>
      </c>
      <c r="I7" s="17" t="s">
        <v>122</v>
      </c>
      <c r="J7" s="18" t="s">
        <v>30</v>
      </c>
      <c r="K7" s="22"/>
    </row>
    <row r="8" s="4" customFormat="1" ht="44" customHeight="1" spans="1:11">
      <c r="A8" s="15"/>
      <c r="B8" s="48" t="s">
        <v>126</v>
      </c>
      <c r="C8" s="48" t="s">
        <v>127</v>
      </c>
      <c r="D8" s="12" t="s">
        <v>128</v>
      </c>
      <c r="E8" s="12" t="s">
        <v>34</v>
      </c>
      <c r="F8" s="17" t="s">
        <v>24</v>
      </c>
      <c r="G8" s="18" t="s">
        <v>103</v>
      </c>
      <c r="H8" s="18" t="s">
        <v>121</v>
      </c>
      <c r="I8" s="17" t="s">
        <v>129</v>
      </c>
      <c r="J8" s="18" t="s">
        <v>30</v>
      </c>
      <c r="K8" s="22"/>
    </row>
    <row r="9" s="4" customFormat="1" ht="44" customHeight="1" spans="1:11">
      <c r="A9" s="15"/>
      <c r="B9" s="48" t="s">
        <v>130</v>
      </c>
      <c r="C9" s="48" t="s">
        <v>131</v>
      </c>
      <c r="D9" s="12" t="s">
        <v>132</v>
      </c>
      <c r="E9" s="12" t="s">
        <v>34</v>
      </c>
      <c r="F9" s="17" t="s">
        <v>24</v>
      </c>
      <c r="G9" s="18" t="s">
        <v>103</v>
      </c>
      <c r="H9" s="18" t="s">
        <v>121</v>
      </c>
      <c r="I9" s="17" t="s">
        <v>129</v>
      </c>
      <c r="J9" s="18" t="s">
        <v>30</v>
      </c>
      <c r="K9" s="22"/>
    </row>
    <row r="10" ht="80" customHeight="1" spans="1:11">
      <c r="A10" s="15">
        <v>2</v>
      </c>
      <c r="B10" s="48" t="s">
        <v>133</v>
      </c>
      <c r="C10" s="48" t="s">
        <v>134</v>
      </c>
      <c r="D10" s="12" t="s">
        <v>135</v>
      </c>
      <c r="E10" s="12" t="s">
        <v>136</v>
      </c>
      <c r="F10" s="12" t="s">
        <v>137</v>
      </c>
      <c r="G10" s="18" t="s">
        <v>108</v>
      </c>
      <c r="H10" s="18" t="s">
        <v>121</v>
      </c>
      <c r="I10" s="12"/>
      <c r="J10" s="18" t="s">
        <v>30</v>
      </c>
      <c r="K10" s="18"/>
    </row>
    <row r="11" ht="90" customHeight="1" spans="1:11">
      <c r="A11" s="15"/>
      <c r="B11" s="48" t="s">
        <v>138</v>
      </c>
      <c r="C11" s="48" t="s">
        <v>139</v>
      </c>
      <c r="D11" s="12" t="s">
        <v>140</v>
      </c>
      <c r="E11" s="12" t="s">
        <v>34</v>
      </c>
      <c r="F11" s="12" t="s">
        <v>141</v>
      </c>
      <c r="G11" s="18" t="s">
        <v>108</v>
      </c>
      <c r="H11" s="18" t="s">
        <v>121</v>
      </c>
      <c r="I11" s="12"/>
      <c r="J11" s="18" t="s">
        <v>30</v>
      </c>
      <c r="K11" s="18"/>
    </row>
    <row r="12" ht="80" customHeight="1" spans="1:11">
      <c r="A12" s="15">
        <v>3</v>
      </c>
      <c r="B12" s="48" t="s">
        <v>142</v>
      </c>
      <c r="C12" s="48" t="s">
        <v>143</v>
      </c>
      <c r="D12" s="19" t="s">
        <v>144</v>
      </c>
      <c r="E12" s="12" t="s">
        <v>145</v>
      </c>
      <c r="F12" s="12" t="s">
        <v>137</v>
      </c>
      <c r="G12" s="18" t="s">
        <v>108</v>
      </c>
      <c r="H12" s="18" t="s">
        <v>121</v>
      </c>
      <c r="I12" s="12"/>
      <c r="J12" s="18" t="s">
        <v>30</v>
      </c>
      <c r="K12" s="18"/>
    </row>
    <row r="13" ht="93" customHeight="1" spans="1:11">
      <c r="A13" s="15"/>
      <c r="B13" s="48" t="s">
        <v>146</v>
      </c>
      <c r="C13" s="48" t="s">
        <v>147</v>
      </c>
      <c r="D13" s="19" t="s">
        <v>148</v>
      </c>
      <c r="E13" s="12" t="s">
        <v>34</v>
      </c>
      <c r="F13" s="12" t="s">
        <v>149</v>
      </c>
      <c r="G13" s="18" t="s">
        <v>108</v>
      </c>
      <c r="H13" s="18" t="s">
        <v>121</v>
      </c>
      <c r="I13" s="12"/>
      <c r="J13" s="18" t="s">
        <v>30</v>
      </c>
      <c r="K13" s="18"/>
    </row>
  </sheetData>
  <autoFilter ref="B3:I13">
    <extLst/>
  </autoFilter>
  <mergeCells count="5">
    <mergeCell ref="A2:K2"/>
    <mergeCell ref="B5:K5"/>
    <mergeCell ref="A6:A9"/>
    <mergeCell ref="A10:A11"/>
    <mergeCell ref="A12:A13"/>
  </mergeCells>
  <pageMargins left="0.786805555555556" right="0.786805555555556" top="0.60625" bottom="0.60625"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李文延</cp:lastModifiedBy>
  <dcterms:created xsi:type="dcterms:W3CDTF">2022-09-30T08:42:00Z</dcterms:created>
  <dcterms:modified xsi:type="dcterms:W3CDTF">2023-04-20T02:54:17Z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49717D1CB4BB4313B458F10E35D9D6E1</vt:lpwstr>
  </property>
  <property fmtid="{D5CDD505-2E9C-101B-9397-08002B2CF9AE}" pid="3" name="KSOProductBuildVer">
    <vt:lpwstr>2052-11.1.0.13703</vt:lpwstr>
  </property>
</Properties>
</file>