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湛江市公立医疗机构口腔种植类15个基本医疗服务项目价格表" sheetId="1" r:id="rId1"/>
  </sheets>
  <definedNames>
    <definedName name="_xlnm.Print_Titles" localSheetId="0">湛江市公立医疗机构口腔种植类15个基本医疗服务项目价格表!$13:$14</definedName>
  </definedNames>
  <calcPr calcId="144525"/>
</workbook>
</file>

<file path=xl/comments1.xml><?xml version="1.0" encoding="utf-8"?>
<comments xmlns="http://schemas.openxmlformats.org/spreadsheetml/2006/main">
  <authors>
    <author>ybj</author>
  </authors>
  <commentList>
    <comment ref="I35" authorId="0">
      <text>
        <r>
          <rPr>
            <b/>
            <sz val="9"/>
            <rFont val="宋体"/>
            <charset val="134"/>
          </rPr>
          <t>ybj:</t>
        </r>
        <r>
          <rPr>
            <sz val="9"/>
            <rFont val="宋体"/>
            <charset val="134"/>
          </rPr>
          <t xml:space="preserve">
按照搞技术难度手术计费，按90%加收</t>
        </r>
      </text>
    </comment>
  </commentList>
</comments>
</file>

<file path=xl/sharedStrings.xml><?xml version="1.0" encoding="utf-8"?>
<sst xmlns="http://schemas.openxmlformats.org/spreadsheetml/2006/main" count="156" uniqueCount="104">
  <si>
    <t>附件1</t>
  </si>
  <si>
    <t>湛江市公立医疗机构口腔种植类医疗服务项目价格表</t>
  </si>
  <si>
    <t>口腔种植类</t>
  </si>
  <si>
    <t>本类说明：</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</si>
  <si>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</si>
  <si>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</si>
  <si>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</si>
  <si>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</si>
  <si>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</si>
  <si>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</si>
  <si>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</si>
  <si>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</si>
  <si>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序号</t>
  </si>
  <si>
    <t>财务分类</t>
  </si>
  <si>
    <t>编码</t>
  </si>
  <si>
    <t>项目名称</t>
  </si>
  <si>
    <t>项目内涵</t>
  </si>
  <si>
    <t>除外内容</t>
  </si>
  <si>
    <t>计价单位</t>
  </si>
  <si>
    <t>说明</t>
  </si>
  <si>
    <t>价格</t>
  </si>
  <si>
    <t>三甲</t>
  </si>
  <si>
    <t>三乙</t>
  </si>
  <si>
    <t>二甲</t>
  </si>
  <si>
    <t>二乙</t>
  </si>
  <si>
    <t>一级</t>
  </si>
  <si>
    <t>G</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</si>
  <si>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</si>
  <si>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</si>
  <si>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</si>
  <si>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</si>
  <si>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</si>
  <si>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</si>
  <si>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</si>
  <si>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</si>
  <si>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</si>
  <si>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</si>
  <si>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</si>
  <si>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</si>
  <si>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</si>
  <si>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</si>
  <si>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</si>
  <si>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</si>
  <si>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</si>
  <si>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</si>
  <si>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</si>
  <si>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</si>
  <si>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</si>
  <si>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</si>
  <si>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E</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</si>
  <si>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</si>
  <si>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</si>
  <si>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</si>
  <si>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</si>
  <si>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</si>
  <si>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</si>
  <si>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</si>
  <si>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</si>
  <si>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</si>
  <si>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</si>
  <si>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</si>
  <si>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</si>
  <si>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</si>
  <si>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</si>
  <si>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</si>
  <si>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</si>
  <si>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</si>
  <si>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</si>
  <si>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</si>
  <si>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</si>
  <si>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</si>
  <si>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</si>
  <si>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</si>
  <si>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</si>
  <si>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</si>
  <si>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</si>
  <si>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</si>
  <si>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</si>
  <si>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</si>
  <si>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</si>
  <si>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</si>
  <si>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</si>
  <si>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</si>
  <si>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</si>
  <si>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</si>
  <si>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</si>
  <si>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次</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</si>
  <si>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</si>
  <si>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</si>
  <si>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</si>
  <si>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</si>
  <si>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</si>
  <si>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</si>
  <si>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</si>
  <si>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</si>
  <si>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</si>
  <si>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    （口腔）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</si>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</sst>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3">
    <font>
      <sz val="11"/>
      <color theme="1"/>
      <name val="宋体"/>
      <charset val="134"/>
      <scheme val="minor"/>
    </font>
    <font>
      <sz val="10"/>
      <color theme="1"/>
      <name val="宋体"/>
      <charset val="134"/>
    </font>
    <font>
      <sz val="12"/>
      <color theme="1"/>
      <name val="宋体"/>
      <charset val="134"/>
    </font>
    <font>
      <sz val="12"/>
      <name val="宋体"/>
      <charset val="134"/>
    </font>
    <font>
      <b/>
      <sz val="12"/>
      <color theme="1"/>
      <name val="宋体"/>
      <charset val="134"/>
    </font>
    <font>
      <b/>
      <sz val="18"/>
      <color theme="1"/>
      <name val="宋体"/>
      <charset val="134"/>
    </font>
    <font>
      <sz val="10"/>
      <color rgb="FF000000"/>
      <name val="宋体"/>
      <charset val="134"/>
    </font>
    <font>
      <b/>
      <sz val="10"/>
      <color theme="1"/>
      <name val="宋体"/>
      <charset val="134"/>
    </font>
    <font>
      <b/>
      <sz val="10"/>
      <name val="宋体"/>
      <charset val="134"/>
    </font>
    <font>
      <sz val="10"/>
      <name val="宋体"/>
      <charset val="134"/>
    </font>
    <font>
      <b/>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10" borderId="0" applyNumberFormat="0" applyBorder="0" applyAlignment="0" applyProtection="0">
      <alignment vertical="center"/>
    </xf>
    <xf numFmtId="0" fontId="17" fillId="0" borderId="15" applyNumberFormat="0" applyFill="0" applyAlignment="0" applyProtection="0">
      <alignment vertical="center"/>
    </xf>
    <xf numFmtId="0" fontId="14" fillId="11" borderId="0" applyNumberFormat="0" applyBorder="0" applyAlignment="0" applyProtection="0">
      <alignment vertical="center"/>
    </xf>
    <xf numFmtId="0" fontId="23" fillId="12" borderId="16" applyNumberFormat="0" applyAlignment="0" applyProtection="0">
      <alignment vertical="center"/>
    </xf>
    <xf numFmtId="0" fontId="24" fillId="12" borderId="12" applyNumberFormat="0" applyAlignment="0" applyProtection="0">
      <alignment vertical="center"/>
    </xf>
    <xf numFmtId="0" fontId="25" fillId="13" borderId="1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 fillId="0" borderId="0" applyProtection="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 fillId="0" borderId="0"/>
    <xf numFmtId="0" fontId="3" fillId="0" borderId="0"/>
  </cellStyleXfs>
  <cellXfs count="41">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1" fillId="0" borderId="0" xfId="0" applyFont="1" applyAlignment="1"/>
    <xf numFmtId="0" fontId="1" fillId="0" borderId="0" xfId="0" applyFont="1">
      <alignment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horizontal="left" vertical="center" wrapText="1"/>
    </xf>
    <xf numFmtId="0" fontId="7" fillId="0" borderId="7" xfId="0" applyFont="1" applyBorder="1" applyAlignment="1">
      <alignment vertical="center" wrapText="1"/>
    </xf>
    <xf numFmtId="0" fontId="7" fillId="0" borderId="4" xfId="52" applyFont="1" applyBorder="1" applyAlignment="1">
      <alignment horizontal="center" vertical="center" wrapText="1"/>
    </xf>
    <xf numFmtId="49" fontId="7" fillId="0" borderId="4" xfId="52" applyNumberFormat="1" applyFont="1" applyBorder="1" applyAlignment="1">
      <alignment horizontal="center" vertical="center" wrapText="1"/>
    </xf>
    <xf numFmtId="0" fontId="8" fillId="0" borderId="4" xfId="52" applyFont="1" applyBorder="1" applyAlignment="1">
      <alignment horizontal="center" vertical="center" wrapText="1"/>
    </xf>
    <xf numFmtId="0" fontId="7" fillId="0" borderId="8" xfId="0" applyFont="1" applyBorder="1" applyAlignment="1">
      <alignment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6" fillId="2" borderId="4"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justify" vertical="center" wrapText="1"/>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6" fillId="2" borderId="3" xfId="0" applyFont="1" applyFill="1" applyBorder="1" applyAlignment="1">
      <alignment vertical="center" wrapText="1"/>
    </xf>
    <xf numFmtId="0" fontId="6" fillId="2" borderId="11" xfId="0" applyFont="1" applyFill="1" applyBorder="1" applyAlignment="1">
      <alignment horizontal="left" vertical="center" wrapText="1"/>
    </xf>
    <xf numFmtId="176" fontId="8"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xf>
    <xf numFmtId="176" fontId="9" fillId="0" borderId="4"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tabSelected="1" workbookViewId="0">
      <selection activeCell="A6" sqref="A6:M6"/>
    </sheetView>
  </sheetViews>
  <sheetFormatPr defaultColWidth="9" defaultRowHeight="12"/>
  <cols>
    <col min="1" max="1" width="4.5" style="5" customWidth="1"/>
    <col min="2" max="2" width="4.725" style="6" customWidth="1"/>
    <col min="3" max="3" width="13.45" style="7" customWidth="1"/>
    <col min="4" max="4" width="15" style="7" customWidth="1"/>
    <col min="5" max="5" width="37.3666666666667" style="2" customWidth="1"/>
    <col min="6" max="6" width="5.63333333333333" style="6" customWidth="1"/>
    <col min="7" max="7" width="9" style="6"/>
    <col min="8" max="8" width="10" style="6" customWidth="1"/>
    <col min="9" max="13" width="8.725" style="8" customWidth="1"/>
    <col min="14" max="16384" width="9" style="6"/>
  </cols>
  <sheetData>
    <row r="1" ht="18" customHeight="1" spans="1:3">
      <c r="A1" s="9" t="s">
        <v>0</v>
      </c>
      <c r="B1" s="9"/>
      <c r="C1" s="9"/>
    </row>
    <row r="2" ht="54" customHeight="1" spans="1:13">
      <c r="A2" s="10" t="s">
        <v>1</v>
      </c>
      <c r="B2" s="10"/>
      <c r="C2" s="11"/>
      <c r="D2" s="11"/>
      <c r="E2" s="10"/>
      <c r="F2" s="10"/>
      <c r="G2" s="10"/>
      <c r="H2" s="10"/>
      <c r="I2" s="10"/>
      <c r="J2" s="10"/>
      <c r="K2" s="10"/>
      <c r="L2" s="10"/>
      <c r="M2" s="10"/>
    </row>
    <row r="3" ht="42" customHeight="1" spans="1:13">
      <c r="A3" s="12">
        <v>3318</v>
      </c>
      <c r="B3" s="13"/>
      <c r="C3" s="14"/>
      <c r="D3" s="15" t="s">
        <v>2</v>
      </c>
      <c r="E3" s="15"/>
      <c r="F3" s="12"/>
      <c r="G3" s="13"/>
      <c r="H3" s="14"/>
      <c r="I3" s="33"/>
      <c r="J3" s="34"/>
      <c r="K3" s="35"/>
      <c r="L3" s="33"/>
      <c r="M3" s="35"/>
    </row>
    <row r="4" s="1" customFormat="1" ht="42" customHeight="1" spans="1:13">
      <c r="A4" s="16" t="s">
        <v>3</v>
      </c>
      <c r="B4" s="13"/>
      <c r="C4" s="13"/>
      <c r="D4" s="13"/>
      <c r="E4" s="13"/>
      <c r="F4" s="13"/>
      <c r="G4" s="13"/>
      <c r="H4" s="13"/>
      <c r="I4" s="13"/>
      <c r="J4" s="13"/>
      <c r="K4" s="13"/>
      <c r="L4" s="13"/>
      <c r="M4" s="14"/>
    </row>
    <row r="5" s="2" customFormat="1" ht="40" customHeight="1" spans="1:13">
      <c r="A5" s="16" t="s">
        <v>4</v>
      </c>
      <c r="B5" s="13"/>
      <c r="C5" s="13"/>
      <c r="D5" s="13"/>
      <c r="E5" s="13"/>
      <c r="F5" s="13"/>
      <c r="G5" s="13"/>
      <c r="H5" s="13"/>
      <c r="I5" s="13"/>
      <c r="J5" s="13"/>
      <c r="K5" s="13"/>
      <c r="L5" s="13"/>
      <c r="M5" s="14"/>
    </row>
    <row r="6" s="2" customFormat="1" ht="44" customHeight="1" spans="1:13">
      <c r="A6" s="16" t="s">
        <v>5</v>
      </c>
      <c r="B6" s="17"/>
      <c r="C6" s="13"/>
      <c r="D6" s="13"/>
      <c r="E6" s="17"/>
      <c r="F6" s="17"/>
      <c r="G6" s="17"/>
      <c r="H6" s="17"/>
      <c r="I6" s="17"/>
      <c r="J6" s="17"/>
      <c r="K6" s="17"/>
      <c r="L6" s="17"/>
      <c r="M6" s="36"/>
    </row>
    <row r="7" s="2" customFormat="1" ht="63" customHeight="1" spans="1:13">
      <c r="A7" s="16" t="s">
        <v>6</v>
      </c>
      <c r="B7" s="13"/>
      <c r="C7" s="13"/>
      <c r="D7" s="13"/>
      <c r="E7" s="13"/>
      <c r="F7" s="13"/>
      <c r="G7" s="13"/>
      <c r="H7" s="13"/>
      <c r="I7" s="13"/>
      <c r="J7" s="13"/>
      <c r="K7" s="13"/>
      <c r="L7" s="13"/>
      <c r="M7" s="14"/>
    </row>
    <row r="8" s="2" customFormat="1" ht="42" customHeight="1" spans="1:13">
      <c r="A8" s="16" t="s">
        <v>7</v>
      </c>
      <c r="B8" s="17"/>
      <c r="C8" s="13"/>
      <c r="D8" s="13"/>
      <c r="E8" s="17"/>
      <c r="F8" s="17"/>
      <c r="G8" s="17"/>
      <c r="H8" s="17"/>
      <c r="I8" s="17"/>
      <c r="J8" s="17"/>
      <c r="K8" s="17"/>
      <c r="L8" s="17"/>
      <c r="M8" s="36"/>
    </row>
    <row r="9" s="2" customFormat="1" ht="42" customHeight="1" spans="1:13">
      <c r="A9" s="16" t="s">
        <v>8</v>
      </c>
      <c r="B9" s="13"/>
      <c r="C9" s="13"/>
      <c r="D9" s="13"/>
      <c r="E9" s="13"/>
      <c r="F9" s="13"/>
      <c r="G9" s="13"/>
      <c r="H9" s="13"/>
      <c r="I9" s="13"/>
      <c r="J9" s="13"/>
      <c r="K9" s="13"/>
      <c r="L9" s="13"/>
      <c r="M9" s="14"/>
    </row>
    <row r="10" s="2" customFormat="1" ht="42" customHeight="1" spans="1:13">
      <c r="A10" s="16" t="s">
        <v>9</v>
      </c>
      <c r="B10" s="13"/>
      <c r="C10" s="13"/>
      <c r="D10" s="13"/>
      <c r="E10" s="13"/>
      <c r="F10" s="13"/>
      <c r="G10" s="13"/>
      <c r="H10" s="13"/>
      <c r="I10" s="13"/>
      <c r="J10" s="13"/>
      <c r="K10" s="13"/>
      <c r="L10" s="13"/>
      <c r="M10" s="14"/>
    </row>
    <row r="11" s="2" customFormat="1" ht="54" customHeight="1" spans="1:13">
      <c r="A11" s="16" t="s">
        <v>10</v>
      </c>
      <c r="B11" s="13"/>
      <c r="C11" s="13"/>
      <c r="D11" s="13"/>
      <c r="E11" s="13"/>
      <c r="F11" s="13"/>
      <c r="G11" s="13"/>
      <c r="H11" s="13"/>
      <c r="I11" s="13"/>
      <c r="J11" s="13"/>
      <c r="K11" s="13"/>
      <c r="L11" s="13"/>
      <c r="M11" s="14"/>
    </row>
    <row r="12" s="2" customFormat="1" ht="49" customHeight="1" spans="1:13">
      <c r="A12" s="18" t="s">
        <v>11</v>
      </c>
      <c r="B12" s="19"/>
      <c r="C12" s="19"/>
      <c r="D12" s="19"/>
      <c r="E12" s="19"/>
      <c r="F12" s="19"/>
      <c r="G12" s="19"/>
      <c r="H12" s="19"/>
      <c r="I12" s="19"/>
      <c r="J12" s="19"/>
      <c r="K12" s="19"/>
      <c r="L12" s="19"/>
      <c r="M12" s="37"/>
    </row>
    <row r="13" ht="13" customHeight="1" spans="1:13">
      <c r="A13" s="20" t="s">
        <v>12</v>
      </c>
      <c r="B13" s="21" t="s">
        <v>13</v>
      </c>
      <c r="C13" s="22" t="s">
        <v>14</v>
      </c>
      <c r="D13" s="22" t="s">
        <v>15</v>
      </c>
      <c r="E13" s="21" t="s">
        <v>16</v>
      </c>
      <c r="F13" s="21" t="s">
        <v>17</v>
      </c>
      <c r="G13" s="23" t="s">
        <v>18</v>
      </c>
      <c r="H13" s="23" t="s">
        <v>19</v>
      </c>
      <c r="I13" s="38" t="s">
        <v>20</v>
      </c>
      <c r="J13" s="38"/>
      <c r="K13" s="38"/>
      <c r="L13" s="38"/>
      <c r="M13" s="38"/>
    </row>
    <row r="14" ht="16.5" customHeight="1" spans="1:13">
      <c r="A14" s="24"/>
      <c r="B14" s="21"/>
      <c r="C14" s="22"/>
      <c r="D14" s="22"/>
      <c r="E14" s="21"/>
      <c r="F14" s="21"/>
      <c r="G14" s="23"/>
      <c r="H14" s="23"/>
      <c r="I14" s="38" t="s">
        <v>21</v>
      </c>
      <c r="J14" s="38" t="s">
        <v>22</v>
      </c>
      <c r="K14" s="38" t="s">
        <v>23</v>
      </c>
      <c r="L14" s="38" t="s">
        <v>24</v>
      </c>
      <c r="M14" s="38" t="s">
        <v>25</v>
      </c>
    </row>
    <row r="15" s="3" customFormat="1" ht="53" customHeight="1" spans="1:13">
      <c r="A15" s="25">
        <v>1</v>
      </c>
      <c r="B15" s="26" t="s">
        <v>26</v>
      </c>
      <c r="C15" s="15">
        <v>331800001</v>
      </c>
      <c r="D15" s="15" t="s">
        <v>27</v>
      </c>
      <c r="E15" s="27" t="s">
        <v>28</v>
      </c>
      <c r="F15" s="28"/>
      <c r="G15" s="26" t="s">
        <v>29</v>
      </c>
      <c r="H15" s="15"/>
      <c r="I15" s="39">
        <v>1530</v>
      </c>
      <c r="J15" s="39">
        <f>K15*1.05</f>
        <v>1460.45454545455</v>
      </c>
      <c r="K15" s="39">
        <f>I15/1.1</f>
        <v>1390.90909090909</v>
      </c>
      <c r="L15" s="39">
        <f>K15*0.95</f>
        <v>1321.36363636364</v>
      </c>
      <c r="M15" s="39">
        <f>K15*0.9</f>
        <v>1251.81818181818</v>
      </c>
    </row>
    <row r="16" s="3" customFormat="1" ht="42" customHeight="1" spans="1:13">
      <c r="A16" s="25"/>
      <c r="B16" s="26" t="s">
        <v>26</v>
      </c>
      <c r="C16" s="15" t="s">
        <v>30</v>
      </c>
      <c r="D16" s="15" t="s">
        <v>31</v>
      </c>
      <c r="E16" s="27" t="s">
        <v>32</v>
      </c>
      <c r="F16" s="28"/>
      <c r="G16" s="26" t="s">
        <v>29</v>
      </c>
      <c r="H16" s="15"/>
      <c r="I16" s="39">
        <v>459</v>
      </c>
      <c r="J16" s="39">
        <f t="shared" ref="J16:J42" si="0">K16*1.05</f>
        <v>438.136363636364</v>
      </c>
      <c r="K16" s="39">
        <f t="shared" ref="K16:K42" si="1">I16/1.1</f>
        <v>417.272727272727</v>
      </c>
      <c r="L16" s="39">
        <f t="shared" ref="L16:L42" si="2">K16*0.95</f>
        <v>396.409090909091</v>
      </c>
      <c r="M16" s="39">
        <f t="shared" ref="M16:M42" si="3">K16*0.9</f>
        <v>375.545454545455</v>
      </c>
    </row>
    <row r="17" s="3" customFormat="1" ht="39" customHeight="1" spans="1:13">
      <c r="A17" s="29"/>
      <c r="B17" s="26" t="s">
        <v>26</v>
      </c>
      <c r="C17" s="15" t="s">
        <v>33</v>
      </c>
      <c r="D17" s="15" t="s">
        <v>34</v>
      </c>
      <c r="E17" s="27" t="s">
        <v>35</v>
      </c>
      <c r="F17" s="28"/>
      <c r="G17" s="26" t="s">
        <v>29</v>
      </c>
      <c r="H17" s="15"/>
      <c r="I17" s="39">
        <v>1530</v>
      </c>
      <c r="J17" s="39">
        <f t="shared" si="0"/>
        <v>1460.45454545455</v>
      </c>
      <c r="K17" s="39">
        <f t="shared" si="1"/>
        <v>1390.90909090909</v>
      </c>
      <c r="L17" s="39">
        <f t="shared" si="2"/>
        <v>1321.36363636364</v>
      </c>
      <c r="M17" s="39">
        <f t="shared" si="3"/>
        <v>1251.81818181818</v>
      </c>
    </row>
    <row r="18" s="3" customFormat="1" ht="69" customHeight="1" spans="1:13">
      <c r="A18" s="25">
        <v>2</v>
      </c>
      <c r="B18" s="26" t="s">
        <v>26</v>
      </c>
      <c r="C18" s="15">
        <v>331800002</v>
      </c>
      <c r="D18" s="15" t="s">
        <v>36</v>
      </c>
      <c r="E18" s="27" t="s">
        <v>37</v>
      </c>
      <c r="F18" s="28"/>
      <c r="G18" s="26" t="s">
        <v>38</v>
      </c>
      <c r="H18" s="15" t="s">
        <v>39</v>
      </c>
      <c r="I18" s="39">
        <v>7911</v>
      </c>
      <c r="J18" s="39">
        <f t="shared" si="0"/>
        <v>7551.40909090909</v>
      </c>
      <c r="K18" s="39">
        <f t="shared" si="1"/>
        <v>7191.81818181818</v>
      </c>
      <c r="L18" s="39">
        <f t="shared" si="2"/>
        <v>6832.22727272727</v>
      </c>
      <c r="M18" s="39">
        <f t="shared" si="3"/>
        <v>6472.63636363636</v>
      </c>
    </row>
    <row r="19" s="3" customFormat="1" ht="49" customHeight="1" spans="1:13">
      <c r="A19" s="25"/>
      <c r="B19" s="26" t="s">
        <v>26</v>
      </c>
      <c r="C19" s="15" t="s">
        <v>40</v>
      </c>
      <c r="D19" s="15" t="s">
        <v>41</v>
      </c>
      <c r="E19" s="27" t="s">
        <v>42</v>
      </c>
      <c r="F19" s="28"/>
      <c r="G19" s="26" t="s">
        <v>38</v>
      </c>
      <c r="H19" s="15"/>
      <c r="I19" s="39">
        <v>2373.3</v>
      </c>
      <c r="J19" s="39">
        <f t="shared" si="0"/>
        <v>2265.42272727273</v>
      </c>
      <c r="K19" s="39">
        <f t="shared" si="1"/>
        <v>2157.54545454545</v>
      </c>
      <c r="L19" s="39">
        <f t="shared" si="2"/>
        <v>2049.66818181818</v>
      </c>
      <c r="M19" s="39">
        <f t="shared" si="3"/>
        <v>1941.79090909091</v>
      </c>
    </row>
    <row r="20" s="3" customFormat="1" ht="50" customHeight="1" spans="1:13">
      <c r="A20" s="25"/>
      <c r="B20" s="26" t="s">
        <v>26</v>
      </c>
      <c r="C20" s="15" t="s">
        <v>43</v>
      </c>
      <c r="D20" s="15" t="s">
        <v>44</v>
      </c>
      <c r="E20" s="27" t="s">
        <v>45</v>
      </c>
      <c r="F20" s="28"/>
      <c r="G20" s="26" t="s">
        <v>38</v>
      </c>
      <c r="H20" s="15"/>
      <c r="I20" s="39">
        <v>7911</v>
      </c>
      <c r="J20" s="39">
        <f t="shared" si="0"/>
        <v>7551.40909090909</v>
      </c>
      <c r="K20" s="39">
        <f t="shared" si="1"/>
        <v>7191.81818181818</v>
      </c>
      <c r="L20" s="39">
        <f t="shared" si="2"/>
        <v>6832.22727272727</v>
      </c>
      <c r="M20" s="39">
        <f t="shared" si="3"/>
        <v>6472.63636363636</v>
      </c>
    </row>
    <row r="21" s="3" customFormat="1" ht="51" customHeight="1" spans="1:13">
      <c r="A21" s="29"/>
      <c r="B21" s="26" t="s">
        <v>26</v>
      </c>
      <c r="C21" s="15" t="s">
        <v>46</v>
      </c>
      <c r="D21" s="15" t="s">
        <v>47</v>
      </c>
      <c r="E21" s="27" t="s">
        <v>48</v>
      </c>
      <c r="F21" s="28"/>
      <c r="G21" s="26" t="s">
        <v>38</v>
      </c>
      <c r="H21" s="15"/>
      <c r="I21" s="39">
        <v>3164.4</v>
      </c>
      <c r="J21" s="39">
        <f t="shared" si="0"/>
        <v>3020.56363636364</v>
      </c>
      <c r="K21" s="39">
        <f t="shared" si="1"/>
        <v>2876.72727272727</v>
      </c>
      <c r="L21" s="39">
        <f t="shared" si="2"/>
        <v>2732.89090909091</v>
      </c>
      <c r="M21" s="39">
        <f t="shared" si="3"/>
        <v>2589.05454545455</v>
      </c>
    </row>
    <row r="22" s="3" customFormat="1" ht="59" customHeight="1" spans="1:13">
      <c r="A22" s="25">
        <v>3</v>
      </c>
      <c r="B22" s="26" t="s">
        <v>49</v>
      </c>
      <c r="C22" s="15">
        <v>331800003</v>
      </c>
      <c r="D22" s="15" t="s">
        <v>50</v>
      </c>
      <c r="E22" s="27" t="s">
        <v>51</v>
      </c>
      <c r="F22" s="28"/>
      <c r="G22" s="26" t="s">
        <v>29</v>
      </c>
      <c r="H22" s="15"/>
      <c r="I22" s="39">
        <v>1260</v>
      </c>
      <c r="J22" s="39">
        <f t="shared" si="0"/>
        <v>1202.72727272727</v>
      </c>
      <c r="K22" s="39">
        <f t="shared" si="1"/>
        <v>1145.45454545455</v>
      </c>
      <c r="L22" s="39">
        <f t="shared" si="2"/>
        <v>1088.18181818182</v>
      </c>
      <c r="M22" s="39">
        <f t="shared" si="3"/>
        <v>1030.90909090909</v>
      </c>
    </row>
    <row r="23" s="3" customFormat="1" ht="45" customHeight="1" spans="1:13">
      <c r="A23" s="25"/>
      <c r="B23" s="26" t="s">
        <v>49</v>
      </c>
      <c r="C23" s="15" t="s">
        <v>52</v>
      </c>
      <c r="D23" s="15" t="s">
        <v>53</v>
      </c>
      <c r="E23" s="27" t="s">
        <v>54</v>
      </c>
      <c r="F23" s="28"/>
      <c r="G23" s="26" t="s">
        <v>29</v>
      </c>
      <c r="H23" s="15"/>
      <c r="I23" s="39">
        <v>378</v>
      </c>
      <c r="J23" s="39">
        <f t="shared" si="0"/>
        <v>360.818181818182</v>
      </c>
      <c r="K23" s="39">
        <f t="shared" si="1"/>
        <v>343.636363636364</v>
      </c>
      <c r="L23" s="39">
        <f t="shared" si="2"/>
        <v>326.454545454545</v>
      </c>
      <c r="M23" s="39">
        <f t="shared" si="3"/>
        <v>309.272727272727</v>
      </c>
    </row>
    <row r="24" s="3" customFormat="1" ht="42" customHeight="1" spans="1:13">
      <c r="A24" s="29"/>
      <c r="B24" s="26" t="s">
        <v>49</v>
      </c>
      <c r="C24" s="15" t="s">
        <v>55</v>
      </c>
      <c r="D24" s="15" t="s">
        <v>56</v>
      </c>
      <c r="E24" s="27" t="s">
        <v>57</v>
      </c>
      <c r="F24" s="28"/>
      <c r="G24" s="26" t="s">
        <v>29</v>
      </c>
      <c r="H24" s="15"/>
      <c r="I24" s="39">
        <v>882</v>
      </c>
      <c r="J24" s="39">
        <f t="shared" si="0"/>
        <v>841.909090909091</v>
      </c>
      <c r="K24" s="39">
        <f t="shared" si="1"/>
        <v>801.818181818182</v>
      </c>
      <c r="L24" s="39">
        <f t="shared" si="2"/>
        <v>761.727272727273</v>
      </c>
      <c r="M24" s="39">
        <f t="shared" si="3"/>
        <v>721.636363636364</v>
      </c>
    </row>
    <row r="25" s="3" customFormat="1" ht="62" customHeight="1" spans="1:13">
      <c r="A25" s="25">
        <v>4</v>
      </c>
      <c r="B25" s="26" t="s">
        <v>49</v>
      </c>
      <c r="C25" s="15">
        <v>331800004</v>
      </c>
      <c r="D25" s="15" t="s">
        <v>58</v>
      </c>
      <c r="E25" s="27" t="s">
        <v>59</v>
      </c>
      <c r="F25" s="28"/>
      <c r="G25" s="26" t="s">
        <v>29</v>
      </c>
      <c r="H25" s="15"/>
      <c r="I25" s="39">
        <v>1485</v>
      </c>
      <c r="J25" s="39">
        <f t="shared" si="0"/>
        <v>1417.5</v>
      </c>
      <c r="K25" s="39">
        <f t="shared" si="1"/>
        <v>1350</v>
      </c>
      <c r="L25" s="39">
        <f t="shared" si="2"/>
        <v>1282.5</v>
      </c>
      <c r="M25" s="39">
        <f t="shared" si="3"/>
        <v>1215</v>
      </c>
    </row>
    <row r="26" s="3" customFormat="1" ht="54" customHeight="1" spans="1:13">
      <c r="A26" s="25"/>
      <c r="B26" s="26" t="s">
        <v>49</v>
      </c>
      <c r="C26" s="15" t="s">
        <v>60</v>
      </c>
      <c r="D26" s="15" t="s">
        <v>61</v>
      </c>
      <c r="E26" s="27" t="s">
        <v>54</v>
      </c>
      <c r="F26" s="28"/>
      <c r="G26" s="26" t="s">
        <v>29</v>
      </c>
      <c r="H26" s="15"/>
      <c r="I26" s="39">
        <v>445.5</v>
      </c>
      <c r="J26" s="39">
        <f t="shared" si="0"/>
        <v>425.25</v>
      </c>
      <c r="K26" s="39">
        <f t="shared" si="1"/>
        <v>405</v>
      </c>
      <c r="L26" s="39">
        <f t="shared" si="2"/>
        <v>384.75</v>
      </c>
      <c r="M26" s="39">
        <f t="shared" si="3"/>
        <v>364.5</v>
      </c>
    </row>
    <row r="27" s="3" customFormat="1" ht="57" customHeight="1" spans="1:13">
      <c r="A27" s="29"/>
      <c r="B27" s="26" t="s">
        <v>49</v>
      </c>
      <c r="C27" s="15" t="s">
        <v>62</v>
      </c>
      <c r="D27" s="15" t="s">
        <v>63</v>
      </c>
      <c r="E27" s="27" t="s">
        <v>64</v>
      </c>
      <c r="F27" s="28"/>
      <c r="G27" s="26" t="s">
        <v>29</v>
      </c>
      <c r="H27" s="15"/>
      <c r="I27" s="39">
        <v>1039.5</v>
      </c>
      <c r="J27" s="39">
        <f t="shared" si="0"/>
        <v>992.25</v>
      </c>
      <c r="K27" s="39">
        <f t="shared" si="1"/>
        <v>945</v>
      </c>
      <c r="L27" s="39">
        <f t="shared" si="2"/>
        <v>897.75</v>
      </c>
      <c r="M27" s="39">
        <f t="shared" si="3"/>
        <v>850.5</v>
      </c>
    </row>
    <row r="28" s="3" customFormat="1" ht="67" customHeight="1" spans="1:13">
      <c r="A28" s="25">
        <v>5</v>
      </c>
      <c r="B28" s="26" t="s">
        <v>49</v>
      </c>
      <c r="C28" s="15">
        <v>331800005</v>
      </c>
      <c r="D28" s="15" t="s">
        <v>65</v>
      </c>
      <c r="E28" s="27" t="s">
        <v>66</v>
      </c>
      <c r="F28" s="28"/>
      <c r="G28" s="26" t="s">
        <v>67</v>
      </c>
      <c r="H28" s="15" t="s">
        <v>68</v>
      </c>
      <c r="I28" s="39">
        <v>8910</v>
      </c>
      <c r="J28" s="39">
        <f t="shared" si="0"/>
        <v>8505</v>
      </c>
      <c r="K28" s="39">
        <f t="shared" si="1"/>
        <v>8100</v>
      </c>
      <c r="L28" s="39">
        <f t="shared" si="2"/>
        <v>7695</v>
      </c>
      <c r="M28" s="39">
        <f t="shared" si="3"/>
        <v>7290</v>
      </c>
    </row>
    <row r="29" s="3" customFormat="1" ht="57" customHeight="1" spans="1:13">
      <c r="A29" s="29"/>
      <c r="B29" s="26" t="s">
        <v>49</v>
      </c>
      <c r="C29" s="15" t="s">
        <v>69</v>
      </c>
      <c r="D29" s="15" t="s">
        <v>70</v>
      </c>
      <c r="E29" s="27" t="s">
        <v>54</v>
      </c>
      <c r="F29" s="28"/>
      <c r="G29" s="26" t="s">
        <v>67</v>
      </c>
      <c r="H29" s="30"/>
      <c r="I29" s="39">
        <f>I28*0.3</f>
        <v>2673</v>
      </c>
      <c r="J29" s="39">
        <f t="shared" si="0"/>
        <v>2551.5</v>
      </c>
      <c r="K29" s="39">
        <f t="shared" si="1"/>
        <v>2430</v>
      </c>
      <c r="L29" s="39">
        <f t="shared" si="2"/>
        <v>2308.5</v>
      </c>
      <c r="M29" s="39">
        <f t="shared" si="3"/>
        <v>2187</v>
      </c>
    </row>
    <row r="30" s="3" customFormat="1" ht="64" customHeight="1" spans="1:13">
      <c r="A30" s="25">
        <v>6</v>
      </c>
      <c r="B30" s="26" t="s">
        <v>49</v>
      </c>
      <c r="C30" s="15">
        <v>331800006</v>
      </c>
      <c r="D30" s="15" t="s">
        <v>71</v>
      </c>
      <c r="E30" s="27" t="s">
        <v>72</v>
      </c>
      <c r="F30" s="28"/>
      <c r="G30" s="26" t="s">
        <v>67</v>
      </c>
      <c r="H30" s="15" t="s">
        <v>73</v>
      </c>
      <c r="I30" s="39">
        <v>5984</v>
      </c>
      <c r="J30" s="39">
        <f t="shared" si="0"/>
        <v>5712</v>
      </c>
      <c r="K30" s="39">
        <f t="shared" si="1"/>
        <v>5440</v>
      </c>
      <c r="L30" s="39">
        <f t="shared" si="2"/>
        <v>5168</v>
      </c>
      <c r="M30" s="39">
        <f t="shared" si="3"/>
        <v>4896</v>
      </c>
    </row>
    <row r="31" s="3" customFormat="1" ht="54" customHeight="1" spans="1:13">
      <c r="A31" s="29"/>
      <c r="B31" s="26" t="s">
        <v>49</v>
      </c>
      <c r="C31" s="15" t="s">
        <v>74</v>
      </c>
      <c r="D31" s="15" t="s">
        <v>75</v>
      </c>
      <c r="E31" s="27" t="s">
        <v>76</v>
      </c>
      <c r="F31" s="28"/>
      <c r="G31" s="26" t="s">
        <v>67</v>
      </c>
      <c r="H31" s="15"/>
      <c r="I31" s="39">
        <f>I30*0.3</f>
        <v>1795.2</v>
      </c>
      <c r="J31" s="39">
        <f t="shared" si="0"/>
        <v>1713.6</v>
      </c>
      <c r="K31" s="39">
        <f t="shared" si="1"/>
        <v>1632</v>
      </c>
      <c r="L31" s="39">
        <f t="shared" si="2"/>
        <v>1550.4</v>
      </c>
      <c r="M31" s="39">
        <f t="shared" si="3"/>
        <v>1468.8</v>
      </c>
    </row>
    <row r="32" s="3" customFormat="1" ht="78" customHeight="1" spans="1:13">
      <c r="A32" s="29">
        <v>7</v>
      </c>
      <c r="B32" s="26" t="s">
        <v>26</v>
      </c>
      <c r="C32" s="15">
        <v>331800007</v>
      </c>
      <c r="D32" s="15" t="s">
        <v>77</v>
      </c>
      <c r="E32" s="27" t="s">
        <v>78</v>
      </c>
      <c r="F32" s="28"/>
      <c r="G32" s="26" t="s">
        <v>29</v>
      </c>
      <c r="H32" s="15"/>
      <c r="I32" s="39">
        <v>1135.8</v>
      </c>
      <c r="J32" s="39">
        <f t="shared" si="0"/>
        <v>1084.17272727273</v>
      </c>
      <c r="K32" s="39">
        <f t="shared" si="1"/>
        <v>1032.54545454545</v>
      </c>
      <c r="L32" s="39">
        <f t="shared" si="2"/>
        <v>980.918181818182</v>
      </c>
      <c r="M32" s="39">
        <f t="shared" si="3"/>
        <v>929.290909090909</v>
      </c>
    </row>
    <row r="33" s="3" customFormat="1" ht="75" customHeight="1" spans="1:13">
      <c r="A33" s="29">
        <v>8</v>
      </c>
      <c r="B33" s="26" t="s">
        <v>26</v>
      </c>
      <c r="C33" s="15">
        <v>331800008</v>
      </c>
      <c r="D33" s="15" t="s">
        <v>79</v>
      </c>
      <c r="E33" s="27" t="s">
        <v>80</v>
      </c>
      <c r="F33" s="28"/>
      <c r="G33" s="26" t="s">
        <v>29</v>
      </c>
      <c r="H33" s="15"/>
      <c r="I33" s="39">
        <v>1898.06</v>
      </c>
      <c r="J33" s="39">
        <f t="shared" si="0"/>
        <v>1811.78454545455</v>
      </c>
      <c r="K33" s="39">
        <f t="shared" si="1"/>
        <v>1725.50909090909</v>
      </c>
      <c r="L33" s="39">
        <f t="shared" si="2"/>
        <v>1639.23363636364</v>
      </c>
      <c r="M33" s="39">
        <f t="shared" si="3"/>
        <v>1552.95818181818</v>
      </c>
    </row>
    <row r="34" s="3" customFormat="1" ht="77" customHeight="1" spans="1:13">
      <c r="A34" s="25">
        <v>9</v>
      </c>
      <c r="B34" s="26" t="s">
        <v>26</v>
      </c>
      <c r="C34" s="15">
        <v>331800009</v>
      </c>
      <c r="D34" s="15" t="s">
        <v>81</v>
      </c>
      <c r="E34" s="27" t="s">
        <v>82</v>
      </c>
      <c r="F34" s="28"/>
      <c r="G34" s="26" t="s">
        <v>29</v>
      </c>
      <c r="H34" s="30"/>
      <c r="I34" s="39">
        <v>3260</v>
      </c>
      <c r="J34" s="39">
        <f t="shared" si="0"/>
        <v>3111.81818181818</v>
      </c>
      <c r="K34" s="39">
        <f t="shared" si="1"/>
        <v>2963.63636363636</v>
      </c>
      <c r="L34" s="39">
        <f t="shared" si="2"/>
        <v>2815.45454545455</v>
      </c>
      <c r="M34" s="39">
        <f t="shared" si="3"/>
        <v>2667.27272727273</v>
      </c>
    </row>
    <row r="35" s="4" customFormat="1" ht="45" customHeight="1" spans="1:13">
      <c r="A35" s="25"/>
      <c r="B35" s="31" t="s">
        <v>26</v>
      </c>
      <c r="C35" s="27" t="s">
        <v>83</v>
      </c>
      <c r="D35" s="27" t="s">
        <v>84</v>
      </c>
      <c r="E35" s="27" t="s">
        <v>85</v>
      </c>
      <c r="F35" s="32"/>
      <c r="G35" s="31" t="s">
        <v>86</v>
      </c>
      <c r="H35" s="27"/>
      <c r="I35" s="40">
        <v>764.1</v>
      </c>
      <c r="J35" s="40">
        <f t="shared" si="0"/>
        <v>729.368181818182</v>
      </c>
      <c r="K35" s="39">
        <f t="shared" si="1"/>
        <v>694.636363636364</v>
      </c>
      <c r="L35" s="40">
        <f t="shared" si="2"/>
        <v>659.904545454545</v>
      </c>
      <c r="M35" s="40">
        <f t="shared" si="3"/>
        <v>625.172727272727</v>
      </c>
    </row>
    <row r="36" s="4" customFormat="1" ht="51" customHeight="1" spans="1:13">
      <c r="A36" s="29"/>
      <c r="B36" s="31" t="s">
        <v>26</v>
      </c>
      <c r="C36" s="27" t="s">
        <v>87</v>
      </c>
      <c r="D36" s="27" t="s">
        <v>88</v>
      </c>
      <c r="E36" s="27" t="s">
        <v>89</v>
      </c>
      <c r="F36" s="32"/>
      <c r="G36" s="31" t="s">
        <v>86</v>
      </c>
      <c r="H36" s="27"/>
      <c r="I36" s="40">
        <v>2067.3</v>
      </c>
      <c r="J36" s="40">
        <f t="shared" si="0"/>
        <v>1973.33181818182</v>
      </c>
      <c r="K36" s="39">
        <f t="shared" si="1"/>
        <v>1879.36363636364</v>
      </c>
      <c r="L36" s="40">
        <f t="shared" si="2"/>
        <v>1785.39545454545</v>
      </c>
      <c r="M36" s="40">
        <f t="shared" si="3"/>
        <v>1691.42727272727</v>
      </c>
    </row>
    <row r="37" s="3" customFormat="1" ht="63" customHeight="1" spans="1:13">
      <c r="A37" s="29">
        <v>10</v>
      </c>
      <c r="B37" s="26" t="s">
        <v>26</v>
      </c>
      <c r="C37" s="15">
        <v>331800010</v>
      </c>
      <c r="D37" s="15" t="s">
        <v>90</v>
      </c>
      <c r="E37" s="27" t="s">
        <v>91</v>
      </c>
      <c r="F37" s="15"/>
      <c r="G37" s="26" t="s">
        <v>29</v>
      </c>
      <c r="H37" s="15"/>
      <c r="I37" s="39">
        <v>972</v>
      </c>
      <c r="J37" s="39">
        <f t="shared" si="0"/>
        <v>927.818181818182</v>
      </c>
      <c r="K37" s="39">
        <f t="shared" si="1"/>
        <v>883.636363636364</v>
      </c>
      <c r="L37" s="39">
        <f t="shared" si="2"/>
        <v>839.454545454545</v>
      </c>
      <c r="M37" s="39">
        <f t="shared" si="3"/>
        <v>795.272727272727</v>
      </c>
    </row>
    <row r="38" s="3" customFormat="1" ht="36.75" spans="1:13">
      <c r="A38" s="29">
        <v>11</v>
      </c>
      <c r="B38" s="26" t="s">
        <v>26</v>
      </c>
      <c r="C38" s="15">
        <v>331800011</v>
      </c>
      <c r="D38" s="15" t="s">
        <v>92</v>
      </c>
      <c r="E38" s="27" t="s">
        <v>93</v>
      </c>
      <c r="F38" s="28"/>
      <c r="G38" s="26" t="s">
        <v>29</v>
      </c>
      <c r="H38" s="15"/>
      <c r="I38" s="39">
        <v>648</v>
      </c>
      <c r="J38" s="39">
        <f t="shared" si="0"/>
        <v>618.545454545455</v>
      </c>
      <c r="K38" s="39">
        <f t="shared" si="1"/>
        <v>589.090909090909</v>
      </c>
      <c r="L38" s="39">
        <f t="shared" si="2"/>
        <v>559.636363636364</v>
      </c>
      <c r="M38" s="39">
        <f t="shared" si="3"/>
        <v>530.181818181818</v>
      </c>
    </row>
    <row r="39" s="3" customFormat="1" ht="66" customHeight="1" spans="1:13">
      <c r="A39" s="29">
        <v>12</v>
      </c>
      <c r="B39" s="26" t="s">
        <v>49</v>
      </c>
      <c r="C39" s="15">
        <v>331800012</v>
      </c>
      <c r="D39" s="15" t="s">
        <v>94</v>
      </c>
      <c r="E39" s="27" t="s">
        <v>95</v>
      </c>
      <c r="F39" s="28"/>
      <c r="G39" s="26" t="s">
        <v>29</v>
      </c>
      <c r="H39" s="15"/>
      <c r="I39" s="39">
        <v>180</v>
      </c>
      <c r="J39" s="39">
        <f t="shared" si="0"/>
        <v>171.818181818182</v>
      </c>
      <c r="K39" s="39">
        <f t="shared" si="1"/>
        <v>163.636363636364</v>
      </c>
      <c r="L39" s="39">
        <f t="shared" si="2"/>
        <v>155.454545454545</v>
      </c>
      <c r="M39" s="39">
        <f t="shared" si="3"/>
        <v>147.272727272727</v>
      </c>
    </row>
    <row r="40" s="3" customFormat="1" ht="91" customHeight="1" spans="1:13">
      <c r="A40" s="29">
        <v>13</v>
      </c>
      <c r="B40" s="26" t="s">
        <v>49</v>
      </c>
      <c r="C40" s="15">
        <v>331800013</v>
      </c>
      <c r="D40" s="15" t="s">
        <v>96</v>
      </c>
      <c r="E40" s="27" t="s">
        <v>97</v>
      </c>
      <c r="F40" s="28"/>
      <c r="G40" s="26" t="s">
        <v>38</v>
      </c>
      <c r="H40" s="15"/>
      <c r="I40" s="39">
        <v>270</v>
      </c>
      <c r="J40" s="39">
        <f t="shared" si="0"/>
        <v>257.727272727273</v>
      </c>
      <c r="K40" s="39">
        <f t="shared" si="1"/>
        <v>245.454545454545</v>
      </c>
      <c r="L40" s="39">
        <f t="shared" si="2"/>
        <v>233.181818181818</v>
      </c>
      <c r="M40" s="39">
        <f t="shared" si="3"/>
        <v>220.909090909091</v>
      </c>
    </row>
    <row r="41" s="3" customFormat="1" ht="54" customHeight="1" spans="1:13">
      <c r="A41" s="29">
        <v>14</v>
      </c>
      <c r="B41" s="26" t="s">
        <v>49</v>
      </c>
      <c r="C41" s="15">
        <v>331800014</v>
      </c>
      <c r="D41" s="15" t="s">
        <v>98</v>
      </c>
      <c r="E41" s="27" t="s">
        <v>99</v>
      </c>
      <c r="F41" s="28"/>
      <c r="G41" s="26" t="s">
        <v>67</v>
      </c>
      <c r="H41" s="15" t="s">
        <v>100</v>
      </c>
      <c r="I41" s="39">
        <v>509.4</v>
      </c>
      <c r="J41" s="39">
        <f t="shared" si="0"/>
        <v>486.245454545454</v>
      </c>
      <c r="K41" s="39">
        <f t="shared" si="1"/>
        <v>463.090909090909</v>
      </c>
      <c r="L41" s="39">
        <f t="shared" si="2"/>
        <v>439.936363636364</v>
      </c>
      <c r="M41" s="39">
        <f t="shared" si="3"/>
        <v>416.781818181818</v>
      </c>
    </row>
    <row r="42" s="3" customFormat="1" ht="66" customHeight="1" spans="1:13">
      <c r="A42" s="29">
        <v>15</v>
      </c>
      <c r="B42" s="26" t="s">
        <v>49</v>
      </c>
      <c r="C42" s="15">
        <v>331800015</v>
      </c>
      <c r="D42" s="15" t="s">
        <v>101</v>
      </c>
      <c r="E42" s="27" t="s">
        <v>102</v>
      </c>
      <c r="F42" s="28"/>
      <c r="G42" s="26" t="s">
        <v>67</v>
      </c>
      <c r="H42" s="15" t="s">
        <v>103</v>
      </c>
      <c r="I42" s="39">
        <v>774.9</v>
      </c>
      <c r="J42" s="39">
        <f t="shared" si="0"/>
        <v>739.677272727273</v>
      </c>
      <c r="K42" s="39">
        <f t="shared" si="1"/>
        <v>704.454545454545</v>
      </c>
      <c r="L42" s="39">
        <f t="shared" si="2"/>
        <v>669.231818181818</v>
      </c>
      <c r="M42" s="39">
        <f t="shared" si="3"/>
        <v>634.009090909091</v>
      </c>
    </row>
  </sheetData>
  <mergeCells count="30">
    <mergeCell ref="A1:C1"/>
    <mergeCell ref="A2:M2"/>
    <mergeCell ref="A3:C3"/>
    <mergeCell ref="F3:H3"/>
    <mergeCell ref="L3:M3"/>
    <mergeCell ref="A4:M4"/>
    <mergeCell ref="A5:M5"/>
    <mergeCell ref="A6:M6"/>
    <mergeCell ref="A7:M7"/>
    <mergeCell ref="A8:M8"/>
    <mergeCell ref="A9:M9"/>
    <mergeCell ref="A10:M10"/>
    <mergeCell ref="A11:M11"/>
    <mergeCell ref="A12:M12"/>
    <mergeCell ref="I13:M13"/>
    <mergeCell ref="A13:A14"/>
    <mergeCell ref="A15:A17"/>
    <mergeCell ref="A18:A21"/>
    <mergeCell ref="A22:A24"/>
    <mergeCell ref="A25:A27"/>
    <mergeCell ref="A28:A29"/>
    <mergeCell ref="A30:A31"/>
    <mergeCell ref="A34:A36"/>
    <mergeCell ref="B13:B14"/>
    <mergeCell ref="C13:C14"/>
    <mergeCell ref="D13:D14"/>
    <mergeCell ref="E13:E14"/>
    <mergeCell ref="F13:F14"/>
    <mergeCell ref="G13:G14"/>
    <mergeCell ref="H13:H14"/>
  </mergeCells>
  <conditionalFormatting sqref="C13">
    <cfRule type="cellIs" dxfId="0" priority="11" operator="equal">
      <formula>240000000</formula>
    </cfRule>
  </conditionalFormatting>
  <pageMargins left="0.751388888888889" right="0.751388888888889" top="0.511805555555556" bottom="0.865972222222222" header="0.393055555555556" footer="0.629861111111111"/>
  <pageSetup paperSize="9" scale="92"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湛江市公立医疗机构口腔种植类15个基本医疗服务项目价格表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六月荷花</cp:lastModifiedBy>
  <dcterms:created xsi:type="dcterms:W3CDTF">2021-08-21T14:52:00Z</dcterms:created>
  <cp:lastPrinted>2023-01-30T09:33:00Z</cp:lastPrinted>
  <dcterms:modified xsi:type="dcterms:W3CDTF">2023-03-10T08:42:50Z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9A9C5C69AC0D48BF9BE6588908F70AD2</vt:lpwstr>
  </property>
  <property fmtid="{D5CDD505-2E9C-101B-9397-08002B2CF9AE}" pid="3" name="KSOProductBuildVer">
    <vt:lpwstr>2052-11.1.0.12980</vt:lpwstr>
  </property>
</Properties>
</file>